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№ 4" sheetId="1" r:id="rId1"/>
  </sheets>
  <definedNames>
    <definedName name="_GoBack" localSheetId="0">'Приложение № 4'!#REF!</definedName>
    <definedName name="_xlnm._FilterDatabase" localSheetId="0" hidden="1">'Приложение № 4'!$C$10:$F$110</definedName>
    <definedName name="_xlnm.Print_Titles" localSheetId="0">'Приложение № 4'!$9:$10</definedName>
    <definedName name="_xlnm.Print_Area" localSheetId="0">'Приложение № 4'!$A$1:$I$110</definedName>
  </definedNames>
  <calcPr calcId="124519"/>
</workbook>
</file>

<file path=xl/calcChain.xml><?xml version="1.0" encoding="utf-8"?>
<calcChain xmlns="http://schemas.openxmlformats.org/spreadsheetml/2006/main">
  <c r="I11" i="1"/>
  <c r="G91"/>
  <c r="G90" s="1"/>
  <c r="G95"/>
  <c r="I33"/>
  <c r="I32" s="1"/>
  <c r="I34"/>
  <c r="I54"/>
  <c r="G54"/>
  <c r="I40"/>
  <c r="I39" s="1"/>
  <c r="I38" s="1"/>
  <c r="I37" s="1"/>
  <c r="I36" s="1"/>
  <c r="H40"/>
  <c r="H39" s="1"/>
  <c r="H38" s="1"/>
  <c r="H37" s="1"/>
  <c r="H36" s="1"/>
  <c r="G40"/>
  <c r="G39" s="1"/>
  <c r="G38" s="1"/>
  <c r="G37" s="1"/>
  <c r="G36" s="1"/>
  <c r="H93"/>
  <c r="H92" s="1"/>
  <c r="I93"/>
  <c r="I92" s="1"/>
  <c r="H98"/>
  <c r="I98"/>
  <c r="H100"/>
  <c r="I100"/>
  <c r="H107"/>
  <c r="H106" s="1"/>
  <c r="H105" s="1"/>
  <c r="H104" s="1"/>
  <c r="H103" s="1"/>
  <c r="I107"/>
  <c r="I106" s="1"/>
  <c r="I105" s="1"/>
  <c r="I104" s="1"/>
  <c r="I103" s="1"/>
  <c r="I85"/>
  <c r="I84" s="1"/>
  <c r="I80" s="1"/>
  <c r="I79" s="1"/>
  <c r="I65" s="1"/>
  <c r="H85"/>
  <c r="H87"/>
  <c r="H84" s="1"/>
  <c r="H80" s="1"/>
  <c r="H79" s="1"/>
  <c r="H65" s="1"/>
  <c r="H54"/>
  <c r="H52"/>
  <c r="I52"/>
  <c r="H44"/>
  <c r="H43" s="1"/>
  <c r="H42" s="1"/>
  <c r="H45"/>
  <c r="I45"/>
  <c r="I44" s="1"/>
  <c r="I43" s="1"/>
  <c r="I42" s="1"/>
  <c r="H26"/>
  <c r="I26"/>
  <c r="H28"/>
  <c r="I28"/>
  <c r="H30"/>
  <c r="I30"/>
  <c r="H34"/>
  <c r="H33" s="1"/>
  <c r="H32" s="1"/>
  <c r="H17"/>
  <c r="H16" s="1"/>
  <c r="H15" s="1"/>
  <c r="H14" s="1"/>
  <c r="H13" s="1"/>
  <c r="I17"/>
  <c r="I16" s="1"/>
  <c r="I15" s="1"/>
  <c r="I14" s="1"/>
  <c r="I13" s="1"/>
  <c r="G107"/>
  <c r="G106" s="1"/>
  <c r="G105" s="1"/>
  <c r="G104" s="1"/>
  <c r="G103" s="1"/>
  <c r="G100"/>
  <c r="G92"/>
  <c r="G93"/>
  <c r="G98"/>
  <c r="G82"/>
  <c r="G81" s="1"/>
  <c r="G85"/>
  <c r="G84" s="1"/>
  <c r="G87"/>
  <c r="G77"/>
  <c r="G76" s="1"/>
  <c r="G74"/>
  <c r="G68"/>
  <c r="G67" s="1"/>
  <c r="G66" s="1"/>
  <c r="G69"/>
  <c r="G61"/>
  <c r="G60" s="1"/>
  <c r="G59" s="1"/>
  <c r="G58" s="1"/>
  <c r="G57" s="1"/>
  <c r="G62"/>
  <c r="G52"/>
  <c r="G45"/>
  <c r="G44" s="1"/>
  <c r="G43" s="1"/>
  <c r="G42" s="1"/>
  <c r="G34"/>
  <c r="G33" s="1"/>
  <c r="G32" s="1"/>
  <c r="G26"/>
  <c r="G30"/>
  <c r="G28"/>
  <c r="G17"/>
  <c r="G16" s="1"/>
  <c r="G15" s="1"/>
  <c r="G14" s="1"/>
  <c r="G13" s="1"/>
  <c r="I25" l="1"/>
  <c r="I24" s="1"/>
  <c r="I23" s="1"/>
  <c r="I22" s="1"/>
  <c r="I12" s="1"/>
  <c r="H25"/>
  <c r="H24" s="1"/>
  <c r="H23" s="1"/>
  <c r="H22" s="1"/>
  <c r="H12" s="1"/>
  <c r="I51"/>
  <c r="I50" s="1"/>
  <c r="I49" s="1"/>
  <c r="I48" s="1"/>
  <c r="H97"/>
  <c r="G73"/>
  <c r="G80"/>
  <c r="G79" s="1"/>
  <c r="G51"/>
  <c r="G50" s="1"/>
  <c r="G49" s="1"/>
  <c r="G48" s="1"/>
  <c r="G97"/>
  <c r="G89" s="1"/>
  <c r="I97"/>
  <c r="H91"/>
  <c r="H90" s="1"/>
  <c r="H89" s="1"/>
  <c r="I91"/>
  <c r="I90" s="1"/>
  <c r="I89" s="1"/>
  <c r="H51"/>
  <c r="H50" s="1"/>
  <c r="H49" s="1"/>
  <c r="H48" s="1"/>
  <c r="G72"/>
  <c r="G71" s="1"/>
  <c r="G65" s="1"/>
  <c r="G25"/>
  <c r="G24" s="1"/>
  <c r="G23" s="1"/>
  <c r="G22" s="1"/>
  <c r="G12" s="1"/>
  <c r="G11" l="1"/>
  <c r="G110" s="1"/>
  <c r="H11"/>
  <c r="H110" s="1"/>
  <c r="I110"/>
</calcChain>
</file>

<file path=xl/sharedStrings.xml><?xml version="1.0" encoding="utf-8"?>
<sst xmlns="http://schemas.openxmlformats.org/spreadsheetml/2006/main" count="369" uniqueCount="117">
  <si>
    <t>Наименование показателей</t>
  </si>
  <si>
    <t>Глава</t>
  </si>
  <si>
    <t>Целевая статья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</si>
  <si>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</si>
  <si>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</si>
  <si>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</si>
  <si>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Жилищно-коммунальное хозяйство</t>
  </si>
  <si>
    <t>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</si>
  <si>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</si>
  <si>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</si>
  <si>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</si>
  <si>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</si>
  <si>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</si>
  <si>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Иные межбюджетные трансферты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</si>
  <si>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</si>
  <si>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</si>
  <si>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</si>
  <si>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</si>
  <si>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</si>
  <si>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</si>
  <si>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</si>
  <si>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</si>
  <si>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</si>
  <si>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</si>
  <si>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</si>
  <si>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Доплаты к пенсиям муниципальных служащих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</si>
  <si>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</si>
  <si>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</si>
  <si>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Административная комиссия</t>
  </si>
  <si>
    <t xml:space="preserve">Резервный фонд администрации муниципального образования </t>
  </si>
  <si>
    <t>Жилищное хозяйство</t>
  </si>
  <si>
    <t>Национальная безопасность и правоохранительная деятельность</t>
  </si>
  <si>
    <t xml:space="preserve">Культура, кинематография </t>
  </si>
  <si>
    <t>08</t>
  </si>
  <si>
    <t>Культура</t>
  </si>
  <si>
    <t>01</t>
  </si>
  <si>
    <t>Расходы на обеспечение деятельности подведомственных учреждений</t>
  </si>
  <si>
    <t>00</t>
  </si>
  <si>
    <t>02</t>
  </si>
  <si>
    <t>03</t>
  </si>
  <si>
    <t>04</t>
  </si>
  <si>
    <t>06</t>
  </si>
  <si>
    <t>11</t>
  </si>
  <si>
    <t>10</t>
  </si>
  <si>
    <t>05</t>
  </si>
  <si>
    <t>Сумма, тыс. рублей</t>
  </si>
  <si>
    <t>ВСЕГО РАСХОДОВ</t>
  </si>
  <si>
    <t xml:space="preserve">Приложение № 4
к решению Совета (Собрания) депутатов 
муниципального образования
«_________________________»
Приложение № 3 </t>
  </si>
  <si>
    <t>2021 год</t>
  </si>
  <si>
    <t>2022 год</t>
  </si>
  <si>
    <t>2023 год</t>
  </si>
  <si>
    <t>Расходы на содержание органов местного самоуправления и обеспечение их функций</t>
  </si>
  <si>
    <t xml:space="preserve">Подпрограмма "Реализация мероприятий  в сфере обеспечения  пожарной безопасности" 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</si>
  <si>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</si>
  <si>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</si>
  <si>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</si>
  <si>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>Местная администрация</t>
  </si>
  <si>
    <t>Резервный фонд</t>
  </si>
  <si>
    <t xml:space="preserve">Мероприятия в сфере коммунального хозяйства </t>
  </si>
  <si>
    <t>Мероприятия в сфере жилищного хозяйства</t>
  </si>
  <si>
    <t>Мероприятия в сфере благоустройства</t>
  </si>
  <si>
    <t xml:space="preserve">Расходы на пенсионные выплаты </t>
  </si>
  <si>
    <t xml:space="preserve">Муниципальный финансовый контроль </t>
  </si>
  <si>
    <t>Уплата взносов на капитальный ремонт общего имущества в многоквартирных домах на счет регионального оператора</t>
  </si>
  <si>
    <t>Осуществление прочих мероприятий по благоустройству поселений за счет средств бюджета поселения</t>
  </si>
  <si>
    <t>Осуществление мероприятий в сфере коммунального хозяйства  за счет средств бюджета поселения</t>
  </si>
  <si>
    <t>Вид расхо-дов</t>
  </si>
  <si>
    <t>Передача части полномочий по решению вопросов местного значения в соответствии с заключенными соглашениями</t>
  </si>
  <si>
    <t>(код целевой статьи с направлением расходов)                     61 2 00 80010</t>
  </si>
  <si>
    <t>(код целевой статьи с направлением расходов)                      61 2 00 80010</t>
  </si>
  <si>
    <t>Осуществление первичного воинского учета на территориях, где отсутствуют военные комиссариаты</t>
  </si>
  <si>
    <t>Первичный воинский учет</t>
  </si>
  <si>
    <t>Защита населения и территории от чрезвычайных ситуаций природного и техногенного характера, пожарная безопасность</t>
  </si>
  <si>
    <t>Раз-дел</t>
  </si>
  <si>
    <t>Под-раздел</t>
  </si>
  <si>
    <t>21 0 00 00000</t>
  </si>
  <si>
    <t xml:space="preserve">21 1 00 00000 </t>
  </si>
  <si>
    <t>21 1 00 90010</t>
  </si>
  <si>
    <t>22 0 00 00000</t>
  </si>
  <si>
    <t>22 1 00 00000</t>
  </si>
  <si>
    <t>22 1 00 90010</t>
  </si>
  <si>
    <t>23 0 00 00000</t>
  </si>
  <si>
    <t>23 1 00 00000</t>
  </si>
  <si>
    <t>23 1 00 90010</t>
  </si>
  <si>
    <t>25 0 00 00000</t>
  </si>
  <si>
    <t>25 1 00 90010</t>
  </si>
  <si>
    <t>27 0 00 00000</t>
  </si>
  <si>
    <t>28 0 00 00000</t>
  </si>
  <si>
    <t>28 1 00 00000</t>
  </si>
  <si>
    <t>28 1 00 90010</t>
  </si>
  <si>
    <t>31 0 00 00000</t>
  </si>
  <si>
    <t>31 1 00 90010</t>
  </si>
  <si>
    <t>32 0 00 00000</t>
  </si>
  <si>
    <t>32 1 00 90010</t>
  </si>
  <si>
    <t>33 0 00 00000</t>
  </si>
  <si>
    <t>33 1 00 90010</t>
  </si>
  <si>
    <t>Расходы на выплаты персоналу казенных учреждений</t>
  </si>
  <si>
    <t>35 0 00 00000</t>
  </si>
  <si>
    <t>35 1 00 90010</t>
  </si>
  <si>
    <t>36 0 00 00000</t>
  </si>
  <si>
    <t>36 1 00 90010</t>
  </si>
  <si>
    <t>Мероприятия по содержанию мест(площадок)накопления твердых коммунальных отходов</t>
  </si>
  <si>
    <t>Мероприятия по реализации муниципальной программы  "Формирование современной городской среды</t>
  </si>
  <si>
    <t>33 1 F2 55550</t>
  </si>
  <si>
    <t>35 1 00 S8240</t>
  </si>
  <si>
    <t>Мероприятия по пожарной безопасности</t>
  </si>
  <si>
    <t>Деятельность в сфере культуры</t>
  </si>
  <si>
    <t xml:space="preserve">сельского  поселения "Оксовское"  </t>
  </si>
  <si>
    <t>Ведомственная структура расходов  бюджета сельского поселения "Оксовское"  Плесецкого муниципального района Архангельской области и распределение бюджетных ассигнований по разделам, подразделам, целевым статьям и группам и  подгруппам видов расходов                                                                                                                             на 2021 год и на плановый период 2022 и 2023 годов</t>
  </si>
  <si>
    <t>Администрация сельского поселения "Оксовское"  Плесецкого муниципального района Архангельской области</t>
  </si>
  <si>
    <t>35 1 00 80400</t>
  </si>
  <si>
    <r>
      <t xml:space="preserve">                                           к решению </t>
    </r>
    <r>
      <rPr>
        <i/>
        <sz val="12"/>
        <rFont val="Times New Roman"/>
        <family val="1"/>
        <charset val="204"/>
      </rPr>
      <t>муниципального Совета</t>
    </r>
  </si>
  <si>
    <t xml:space="preserve">                                        Плесецкого муниципального района                                                                                       Архангельской области </t>
  </si>
  <si>
    <t xml:space="preserve"> от 29 января 2021 г. № 203</t>
  </si>
  <si>
    <t>28 1 00 51180</t>
  </si>
  <si>
    <t>27 1 00 51180</t>
  </si>
  <si>
    <t>22 1 00 78793</t>
  </si>
</sst>
</file>

<file path=xl/styles.xml><?xml version="1.0" encoding="utf-8"?>
<styleSheet xmlns="http://schemas.openxmlformats.org/spreadsheetml/2006/main">
  <numFmts count="4">
    <numFmt numFmtId="164" formatCode="[&lt;=999]000;[&lt;=9999]000\-00;000\-0000"/>
    <numFmt numFmtId="165" formatCode="0000"/>
    <numFmt numFmtId="166" formatCode="0#"/>
    <numFmt numFmtId="167" formatCode="#,##0.0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167" fontId="1" fillId="0" borderId="0" xfId="0" applyNumberFormat="1" applyFont="1" applyFill="1"/>
    <xf numFmtId="49" fontId="1" fillId="0" borderId="0" xfId="0" applyNumberFormat="1" applyFont="1" applyFill="1"/>
    <xf numFmtId="0" fontId="1" fillId="2" borderId="0" xfId="0" applyFont="1" applyFill="1"/>
    <xf numFmtId="167" fontId="1" fillId="2" borderId="0" xfId="0" applyNumberFormat="1" applyFont="1" applyFill="1"/>
    <xf numFmtId="0" fontId="1" fillId="2" borderId="0" xfId="0" applyFont="1" applyFill="1" applyAlignment="1">
      <alignment vertical="center"/>
    </xf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7" fontId="6" fillId="2" borderId="4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7" fontId="6" fillId="2" borderId="5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167" fontId="6" fillId="2" borderId="5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center" vertical="center"/>
    </xf>
    <xf numFmtId="166" fontId="11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7" fontId="6" fillId="2" borderId="6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7" fontId="6" fillId="2" borderId="6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166" fontId="11" fillId="2" borderId="8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right" vertical="center" wrapText="1"/>
    </xf>
    <xf numFmtId="167" fontId="6" fillId="2" borderId="2" xfId="0" applyNumberFormat="1" applyFont="1" applyFill="1" applyBorder="1" applyAlignment="1">
      <alignment horizontal="right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justify" wrapText="1"/>
    </xf>
    <xf numFmtId="166" fontId="12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7" fontId="7" fillId="2" borderId="4" xfId="0" applyNumberFormat="1" applyFont="1" applyFill="1" applyBorder="1" applyAlignment="1">
      <alignment horizontal="right" vertical="center"/>
    </xf>
    <xf numFmtId="166" fontId="11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/>
    </xf>
    <xf numFmtId="167" fontId="6" fillId="2" borderId="10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143"/>
  <sheetViews>
    <sheetView tabSelected="1" topLeftCell="A105" zoomScaleSheetLayoutView="108" workbookViewId="0">
      <selection activeCell="A89" sqref="A89:I110"/>
    </sheetView>
  </sheetViews>
  <sheetFormatPr defaultColWidth="9.140625" defaultRowHeight="15.75"/>
  <cols>
    <col min="1" max="1" width="33.140625" style="2" customWidth="1"/>
    <col min="2" max="2" width="5.7109375" style="2" customWidth="1"/>
    <col min="3" max="3" width="5.5703125" style="10" customWidth="1"/>
    <col min="4" max="4" width="6.140625" style="2" customWidth="1"/>
    <col min="5" max="5" width="13.42578125" style="2" customWidth="1"/>
    <col min="6" max="6" width="7" style="2" customWidth="1"/>
    <col min="7" max="7" width="7.5703125" style="2" customWidth="1"/>
    <col min="8" max="8" width="7" style="2" customWidth="1"/>
    <col min="9" max="9" width="7.28515625" style="2" customWidth="1"/>
    <col min="10" max="10" width="2.5703125" style="2" customWidth="1"/>
    <col min="11" max="11" width="12" style="2" customWidth="1"/>
    <col min="12" max="16384" width="9.140625" style="2"/>
  </cols>
  <sheetData>
    <row r="1" spans="1:10" ht="14.45" customHeight="1">
      <c r="B1" s="3"/>
      <c r="C1" s="4"/>
      <c r="D1" s="3"/>
      <c r="E1" s="3"/>
      <c r="F1" s="3"/>
      <c r="G1" s="87" t="s">
        <v>47</v>
      </c>
      <c r="H1" s="87"/>
      <c r="I1" s="87"/>
    </row>
    <row r="2" spans="1:10" ht="24" customHeight="1">
      <c r="B2" s="88" t="s">
        <v>111</v>
      </c>
      <c r="C2" s="88"/>
      <c r="D2" s="88"/>
      <c r="E2" s="88"/>
      <c r="F2" s="88"/>
      <c r="G2" s="88"/>
      <c r="H2" s="88"/>
      <c r="I2" s="88"/>
    </row>
    <row r="3" spans="1:10" ht="15.95" customHeight="1">
      <c r="B3" s="87" t="s">
        <v>107</v>
      </c>
      <c r="C3" s="87"/>
      <c r="D3" s="87"/>
      <c r="E3" s="87"/>
      <c r="F3" s="87"/>
      <c r="G3" s="87"/>
      <c r="H3" s="87"/>
      <c r="I3" s="87"/>
    </row>
    <row r="4" spans="1:10" ht="35.1" customHeight="1">
      <c r="B4" s="87" t="s">
        <v>112</v>
      </c>
      <c r="C4" s="87"/>
      <c r="D4" s="87"/>
      <c r="E4" s="87"/>
      <c r="F4" s="87"/>
      <c r="G4" s="87"/>
      <c r="H4" s="87"/>
      <c r="I4" s="87"/>
    </row>
    <row r="5" spans="1:10">
      <c r="B5" s="89" t="s">
        <v>113</v>
      </c>
      <c r="C5" s="89"/>
      <c r="D5" s="89"/>
      <c r="E5" s="89"/>
      <c r="F5" s="89"/>
      <c r="G5" s="89"/>
      <c r="H5" s="89"/>
      <c r="I5" s="89"/>
    </row>
    <row r="6" spans="1:10">
      <c r="B6" s="5"/>
      <c r="C6" s="6"/>
      <c r="D6" s="5"/>
      <c r="E6" s="1"/>
      <c r="F6" s="7"/>
      <c r="G6" s="8"/>
      <c r="H6" s="8"/>
      <c r="I6" s="8"/>
    </row>
    <row r="7" spans="1:10" ht="78.75" customHeight="1">
      <c r="A7" s="91" t="s">
        <v>108</v>
      </c>
      <c r="B7" s="91"/>
      <c r="C7" s="91"/>
      <c r="D7" s="91"/>
      <c r="E7" s="91"/>
      <c r="F7" s="91"/>
      <c r="G7" s="91"/>
      <c r="H7" s="91"/>
      <c r="I7" s="91"/>
    </row>
    <row r="8" spans="1:10" ht="46.5" hidden="1" customHeight="1">
      <c r="A8" s="95"/>
      <c r="B8" s="95"/>
      <c r="C8" s="95"/>
      <c r="D8" s="95"/>
      <c r="E8" s="95"/>
      <c r="F8" s="95"/>
      <c r="G8" s="95"/>
      <c r="H8" s="95"/>
      <c r="I8" s="95"/>
    </row>
    <row r="9" spans="1:10" ht="17.45" customHeight="1">
      <c r="A9" s="92" t="s">
        <v>0</v>
      </c>
      <c r="B9" s="93" t="s">
        <v>1</v>
      </c>
      <c r="C9" s="94" t="s">
        <v>73</v>
      </c>
      <c r="D9" s="92" t="s">
        <v>74</v>
      </c>
      <c r="E9" s="92" t="s">
        <v>2</v>
      </c>
      <c r="F9" s="92" t="s">
        <v>66</v>
      </c>
      <c r="G9" s="93" t="s">
        <v>45</v>
      </c>
      <c r="H9" s="93"/>
      <c r="I9" s="93"/>
    </row>
    <row r="10" spans="1:10" ht="38.25" customHeight="1">
      <c r="A10" s="92"/>
      <c r="B10" s="93"/>
      <c r="C10" s="94"/>
      <c r="D10" s="92"/>
      <c r="E10" s="92"/>
      <c r="F10" s="92"/>
      <c r="G10" s="17" t="s">
        <v>48</v>
      </c>
      <c r="H10" s="17" t="s">
        <v>49</v>
      </c>
      <c r="I10" s="17" t="s">
        <v>50</v>
      </c>
      <c r="J10" s="9"/>
    </row>
    <row r="11" spans="1:10" ht="66" customHeight="1">
      <c r="A11" s="18" t="s">
        <v>109</v>
      </c>
      <c r="B11" s="19">
        <v>815</v>
      </c>
      <c r="C11" s="20"/>
      <c r="D11" s="21"/>
      <c r="E11" s="22"/>
      <c r="F11" s="23"/>
      <c r="G11" s="24">
        <f>G12+G48+G57+G65+G89+G103+0.3</f>
        <v>7204.6</v>
      </c>
      <c r="H11" s="24">
        <f>H12+H48+H57+H65+H89+H103+0.3</f>
        <v>5225.1000000000004</v>
      </c>
      <c r="I11" s="24">
        <f>I12+I48+I57+I65+I89+I103+0.3</f>
        <v>4105.3</v>
      </c>
    </row>
    <row r="12" spans="1:10" ht="26.1" customHeight="1">
      <c r="A12" s="18" t="s">
        <v>3</v>
      </c>
      <c r="B12" s="19">
        <v>815</v>
      </c>
      <c r="C12" s="25" t="s">
        <v>35</v>
      </c>
      <c r="D12" s="25" t="s">
        <v>37</v>
      </c>
      <c r="E12" s="26"/>
      <c r="F12" s="27"/>
      <c r="G12" s="28">
        <f>G13+G22+G36+G42</f>
        <v>2892.3</v>
      </c>
      <c r="H12" s="28">
        <f t="shared" ref="H12:I12" si="0">H13+H22+H36+H42</f>
        <v>2892.3</v>
      </c>
      <c r="I12" s="28">
        <f t="shared" si="0"/>
        <v>2892.3</v>
      </c>
      <c r="J12" s="9"/>
    </row>
    <row r="13" spans="1:10" ht="51">
      <c r="A13" s="18" t="s">
        <v>23</v>
      </c>
      <c r="B13" s="29">
        <v>815</v>
      </c>
      <c r="C13" s="25" t="s">
        <v>35</v>
      </c>
      <c r="D13" s="25" t="s">
        <v>38</v>
      </c>
      <c r="E13" s="22"/>
      <c r="F13" s="30"/>
      <c r="G13" s="28">
        <f>G14</f>
        <v>585.79999999999995</v>
      </c>
      <c r="H13" s="28">
        <f t="shared" ref="H13:I13" si="1">H14</f>
        <v>585.79999999999995</v>
      </c>
      <c r="I13" s="28">
        <f t="shared" si="1"/>
        <v>585.79999999999995</v>
      </c>
      <c r="J13" s="9"/>
    </row>
    <row r="14" spans="1:10" ht="25.5">
      <c r="A14" s="31" t="s">
        <v>54</v>
      </c>
      <c r="B14" s="29">
        <v>815</v>
      </c>
      <c r="C14" s="32" t="s">
        <v>35</v>
      </c>
      <c r="D14" s="32" t="s">
        <v>38</v>
      </c>
      <c r="E14" s="33" t="s">
        <v>75</v>
      </c>
      <c r="F14" s="34"/>
      <c r="G14" s="35">
        <f>G15</f>
        <v>585.79999999999995</v>
      </c>
      <c r="H14" s="35">
        <f t="shared" ref="H14:I14" si="2">H15</f>
        <v>585.79999999999995</v>
      </c>
      <c r="I14" s="35">
        <f t="shared" si="2"/>
        <v>585.79999999999995</v>
      </c>
      <c r="J14" s="9"/>
    </row>
    <row r="15" spans="1:10">
      <c r="A15" s="36" t="s">
        <v>55</v>
      </c>
      <c r="B15" s="29">
        <v>815</v>
      </c>
      <c r="C15" s="37" t="s">
        <v>35</v>
      </c>
      <c r="D15" s="37" t="s">
        <v>38</v>
      </c>
      <c r="E15" s="38" t="s">
        <v>76</v>
      </c>
      <c r="F15" s="39"/>
      <c r="G15" s="40">
        <f>G16</f>
        <v>585.79999999999995</v>
      </c>
      <c r="H15" s="40">
        <f t="shared" ref="H15:I15" si="3">H16</f>
        <v>585.79999999999995</v>
      </c>
      <c r="I15" s="40">
        <f t="shared" si="3"/>
        <v>585.79999999999995</v>
      </c>
      <c r="J15" s="9"/>
    </row>
    <row r="16" spans="1:10" ht="48.75" customHeight="1">
      <c r="A16" s="41" t="s">
        <v>51</v>
      </c>
      <c r="B16" s="29">
        <v>815</v>
      </c>
      <c r="C16" s="37" t="s">
        <v>35</v>
      </c>
      <c r="D16" s="37" t="s">
        <v>38</v>
      </c>
      <c r="E16" s="38" t="s">
        <v>77</v>
      </c>
      <c r="F16" s="39"/>
      <c r="G16" s="40">
        <f>G17</f>
        <v>585.79999999999995</v>
      </c>
      <c r="H16" s="40">
        <f t="shared" ref="H16:I16" si="4">H17</f>
        <v>585.79999999999995</v>
      </c>
      <c r="I16" s="40">
        <f t="shared" si="4"/>
        <v>585.79999999999995</v>
      </c>
      <c r="J16" s="9"/>
    </row>
    <row r="17" spans="1:9" ht="103.5" customHeight="1">
      <c r="A17" s="41" t="s">
        <v>9</v>
      </c>
      <c r="B17" s="29">
        <v>815</v>
      </c>
      <c r="C17" s="37" t="s">
        <v>35</v>
      </c>
      <c r="D17" s="37" t="s">
        <v>38</v>
      </c>
      <c r="E17" s="38" t="s">
        <v>77</v>
      </c>
      <c r="F17" s="42">
        <v>100</v>
      </c>
      <c r="G17" s="43">
        <f>G18</f>
        <v>585.79999999999995</v>
      </c>
      <c r="H17" s="43">
        <f t="shared" ref="H17:I17" si="5">H18</f>
        <v>585.79999999999995</v>
      </c>
      <c r="I17" s="43">
        <f t="shared" si="5"/>
        <v>585.79999999999995</v>
      </c>
    </row>
    <row r="18" spans="1:9" ht="54" customHeight="1">
      <c r="A18" s="44" t="s">
        <v>10</v>
      </c>
      <c r="B18" s="29">
        <v>815</v>
      </c>
      <c r="C18" s="45" t="s">
        <v>35</v>
      </c>
      <c r="D18" s="45" t="s">
        <v>38</v>
      </c>
      <c r="E18" s="46" t="s">
        <v>77</v>
      </c>
      <c r="F18" s="47">
        <v>120</v>
      </c>
      <c r="G18" s="48">
        <v>585.79999999999995</v>
      </c>
      <c r="H18" s="48">
        <v>585.79999999999995</v>
      </c>
      <c r="I18" s="48">
        <v>585.79999999999995</v>
      </c>
    </row>
    <row r="19" spans="1:9" ht="69" hidden="1" customHeight="1">
      <c r="A19" s="41" t="s">
        <v>51</v>
      </c>
      <c r="B19" s="29">
        <v>815</v>
      </c>
      <c r="C19" s="37" t="s">
        <v>35</v>
      </c>
      <c r="D19" s="37" t="s">
        <v>39</v>
      </c>
      <c r="E19" s="38" t="s">
        <v>68</v>
      </c>
      <c r="F19" s="42"/>
      <c r="G19" s="43"/>
      <c r="H19" s="43"/>
      <c r="I19" s="43"/>
    </row>
    <row r="20" spans="1:9" ht="89.25" hidden="1">
      <c r="A20" s="41" t="s">
        <v>9</v>
      </c>
      <c r="B20" s="29">
        <v>815</v>
      </c>
      <c r="C20" s="37" t="s">
        <v>35</v>
      </c>
      <c r="D20" s="37" t="s">
        <v>39</v>
      </c>
      <c r="E20" s="38" t="s">
        <v>69</v>
      </c>
      <c r="F20" s="39">
        <v>100</v>
      </c>
      <c r="G20" s="40"/>
      <c r="H20" s="40"/>
      <c r="I20" s="43"/>
    </row>
    <row r="21" spans="1:9" ht="63.75" hidden="1">
      <c r="A21" s="44" t="s">
        <v>10</v>
      </c>
      <c r="B21" s="29">
        <v>815</v>
      </c>
      <c r="C21" s="45" t="s">
        <v>35</v>
      </c>
      <c r="D21" s="45" t="s">
        <v>39</v>
      </c>
      <c r="E21" s="46" t="s">
        <v>68</v>
      </c>
      <c r="F21" s="47">
        <v>120</v>
      </c>
      <c r="G21" s="48"/>
      <c r="H21" s="48"/>
      <c r="I21" s="48"/>
    </row>
    <row r="22" spans="1:9" ht="76.5">
      <c r="A22" s="18" t="s">
        <v>4</v>
      </c>
      <c r="B22" s="19">
        <v>815</v>
      </c>
      <c r="C22" s="25" t="s">
        <v>35</v>
      </c>
      <c r="D22" s="25" t="s">
        <v>40</v>
      </c>
      <c r="E22" s="22"/>
      <c r="F22" s="30"/>
      <c r="G22" s="49">
        <f>G23</f>
        <v>2288.3000000000002</v>
      </c>
      <c r="H22" s="49">
        <f t="shared" ref="H22:I22" si="6">H23</f>
        <v>2288.3000000000002</v>
      </c>
      <c r="I22" s="49">
        <f t="shared" si="6"/>
        <v>2288.3000000000002</v>
      </c>
    </row>
    <row r="23" spans="1:9" ht="25.5">
      <c r="A23" s="31" t="s">
        <v>54</v>
      </c>
      <c r="B23" s="50">
        <v>815</v>
      </c>
      <c r="C23" s="32" t="s">
        <v>35</v>
      </c>
      <c r="D23" s="32" t="s">
        <v>40</v>
      </c>
      <c r="E23" s="33" t="s">
        <v>78</v>
      </c>
      <c r="F23" s="34"/>
      <c r="G23" s="35">
        <f>G24</f>
        <v>2288.3000000000002</v>
      </c>
      <c r="H23" s="35">
        <f t="shared" ref="H23:I23" si="7">H24</f>
        <v>2288.3000000000002</v>
      </c>
      <c r="I23" s="35">
        <f t="shared" si="7"/>
        <v>2288.3000000000002</v>
      </c>
    </row>
    <row r="24" spans="1:9">
      <c r="A24" s="36" t="s">
        <v>56</v>
      </c>
      <c r="B24" s="50">
        <v>815</v>
      </c>
      <c r="C24" s="37" t="s">
        <v>35</v>
      </c>
      <c r="D24" s="37" t="s">
        <v>40</v>
      </c>
      <c r="E24" s="38" t="s">
        <v>79</v>
      </c>
      <c r="F24" s="42"/>
      <c r="G24" s="43">
        <f>G25+G32</f>
        <v>2288.3000000000002</v>
      </c>
      <c r="H24" s="43">
        <f t="shared" ref="H24:I24" si="8">H25+H32</f>
        <v>2288.3000000000002</v>
      </c>
      <c r="I24" s="43">
        <f t="shared" si="8"/>
        <v>2288.3000000000002</v>
      </c>
    </row>
    <row r="25" spans="1:9" ht="44.45" customHeight="1">
      <c r="A25" s="41" t="s">
        <v>51</v>
      </c>
      <c r="B25" s="50">
        <v>815</v>
      </c>
      <c r="C25" s="37" t="s">
        <v>35</v>
      </c>
      <c r="D25" s="37" t="s">
        <v>40</v>
      </c>
      <c r="E25" s="38" t="s">
        <v>80</v>
      </c>
      <c r="F25" s="42"/>
      <c r="G25" s="43">
        <f>G26+G28+G30</f>
        <v>2200.8000000000002</v>
      </c>
      <c r="H25" s="43">
        <f t="shared" ref="H25:I25" si="9">H26+H28+H30</f>
        <v>2200.8000000000002</v>
      </c>
      <c r="I25" s="43">
        <f t="shared" si="9"/>
        <v>2200.8000000000002</v>
      </c>
    </row>
    <row r="26" spans="1:9" ht="92.25" customHeight="1">
      <c r="A26" s="41" t="s">
        <v>9</v>
      </c>
      <c r="B26" s="50">
        <v>815</v>
      </c>
      <c r="C26" s="37" t="s">
        <v>35</v>
      </c>
      <c r="D26" s="37" t="s">
        <v>40</v>
      </c>
      <c r="E26" s="38" t="s">
        <v>80</v>
      </c>
      <c r="F26" s="42">
        <v>100</v>
      </c>
      <c r="G26" s="43">
        <f>G27</f>
        <v>1676.2</v>
      </c>
      <c r="H26" s="43">
        <f t="shared" ref="H26:I26" si="10">H27</f>
        <v>1676.2</v>
      </c>
      <c r="I26" s="43">
        <f t="shared" si="10"/>
        <v>1676.2</v>
      </c>
    </row>
    <row r="27" spans="1:9" ht="38.25">
      <c r="A27" s="41" t="s">
        <v>10</v>
      </c>
      <c r="B27" s="50">
        <v>815</v>
      </c>
      <c r="C27" s="37" t="s">
        <v>35</v>
      </c>
      <c r="D27" s="37" t="s">
        <v>40</v>
      </c>
      <c r="E27" s="38" t="s">
        <v>80</v>
      </c>
      <c r="F27" s="42">
        <v>120</v>
      </c>
      <c r="G27" s="43">
        <v>1676.2</v>
      </c>
      <c r="H27" s="43">
        <v>1676.2</v>
      </c>
      <c r="I27" s="43">
        <v>1676.2</v>
      </c>
    </row>
    <row r="28" spans="1:9" ht="38.25">
      <c r="A28" s="41" t="s">
        <v>27</v>
      </c>
      <c r="B28" s="50">
        <v>815</v>
      </c>
      <c r="C28" s="37" t="s">
        <v>35</v>
      </c>
      <c r="D28" s="37" t="s">
        <v>40</v>
      </c>
      <c r="E28" s="38" t="s">
        <v>80</v>
      </c>
      <c r="F28" s="42">
        <v>200</v>
      </c>
      <c r="G28" s="43">
        <f>G29</f>
        <v>513.6</v>
      </c>
      <c r="H28" s="43">
        <f t="shared" ref="H28:I28" si="11">H29</f>
        <v>513.6</v>
      </c>
      <c r="I28" s="43">
        <f t="shared" si="11"/>
        <v>513.6</v>
      </c>
    </row>
    <row r="29" spans="1:9" ht="41.25" customHeight="1">
      <c r="A29" s="41" t="s">
        <v>26</v>
      </c>
      <c r="B29" s="50">
        <v>815</v>
      </c>
      <c r="C29" s="37" t="s">
        <v>35</v>
      </c>
      <c r="D29" s="37" t="s">
        <v>40</v>
      </c>
      <c r="E29" s="38" t="s">
        <v>80</v>
      </c>
      <c r="F29" s="42">
        <v>240</v>
      </c>
      <c r="G29" s="43">
        <v>513.6</v>
      </c>
      <c r="H29" s="43">
        <v>513.6</v>
      </c>
      <c r="I29" s="43">
        <v>513.6</v>
      </c>
    </row>
    <row r="30" spans="1:9">
      <c r="A30" s="41" t="s">
        <v>11</v>
      </c>
      <c r="B30" s="50">
        <v>815</v>
      </c>
      <c r="C30" s="37" t="s">
        <v>35</v>
      </c>
      <c r="D30" s="37" t="s">
        <v>40</v>
      </c>
      <c r="E30" s="38" t="s">
        <v>80</v>
      </c>
      <c r="F30" s="42">
        <v>800</v>
      </c>
      <c r="G30" s="43">
        <f>G31</f>
        <v>11</v>
      </c>
      <c r="H30" s="43">
        <f t="shared" ref="H30:I30" si="12">H31</f>
        <v>11</v>
      </c>
      <c r="I30" s="43">
        <f t="shared" si="12"/>
        <v>11</v>
      </c>
    </row>
    <row r="31" spans="1:9" ht="25.5">
      <c r="A31" s="41" t="s">
        <v>12</v>
      </c>
      <c r="B31" s="50">
        <v>815</v>
      </c>
      <c r="C31" s="37" t="s">
        <v>35</v>
      </c>
      <c r="D31" s="37" t="s">
        <v>40</v>
      </c>
      <c r="E31" s="38" t="s">
        <v>80</v>
      </c>
      <c r="F31" s="42">
        <v>850</v>
      </c>
      <c r="G31" s="43">
        <v>11</v>
      </c>
      <c r="H31" s="43">
        <v>11</v>
      </c>
      <c r="I31" s="43">
        <v>11</v>
      </c>
    </row>
    <row r="32" spans="1:9" ht="32.25" customHeight="1">
      <c r="A32" s="41" t="s">
        <v>28</v>
      </c>
      <c r="B32" s="50">
        <v>815</v>
      </c>
      <c r="C32" s="37" t="s">
        <v>35</v>
      </c>
      <c r="D32" s="37" t="s">
        <v>40</v>
      </c>
      <c r="E32" s="38" t="s">
        <v>79</v>
      </c>
      <c r="F32" s="39"/>
      <c r="G32" s="40">
        <f t="shared" ref="G32:H34" si="13">G33</f>
        <v>87.5</v>
      </c>
      <c r="H32" s="40">
        <f t="shared" si="13"/>
        <v>87.5</v>
      </c>
      <c r="I32" s="43">
        <f>I33</f>
        <v>87.5</v>
      </c>
    </row>
    <row r="33" spans="1:9" ht="44.25" customHeight="1">
      <c r="A33" s="41" t="s">
        <v>17</v>
      </c>
      <c r="B33" s="50">
        <v>815</v>
      </c>
      <c r="C33" s="37" t="s">
        <v>35</v>
      </c>
      <c r="D33" s="37" t="s">
        <v>40</v>
      </c>
      <c r="E33" s="38" t="s">
        <v>116</v>
      </c>
      <c r="F33" s="39"/>
      <c r="G33" s="40">
        <f t="shared" si="13"/>
        <v>87.5</v>
      </c>
      <c r="H33" s="40">
        <f t="shared" si="13"/>
        <v>87.5</v>
      </c>
      <c r="I33" s="43">
        <f>I34</f>
        <v>87.5</v>
      </c>
    </row>
    <row r="34" spans="1:9" ht="38.25">
      <c r="A34" s="41" t="s">
        <v>27</v>
      </c>
      <c r="B34" s="50">
        <v>815</v>
      </c>
      <c r="C34" s="37" t="s">
        <v>35</v>
      </c>
      <c r="D34" s="37" t="s">
        <v>40</v>
      </c>
      <c r="E34" s="38" t="s">
        <v>116</v>
      </c>
      <c r="F34" s="39">
        <v>200</v>
      </c>
      <c r="G34" s="40">
        <f t="shared" si="13"/>
        <v>87.5</v>
      </c>
      <c r="H34" s="40">
        <f t="shared" si="13"/>
        <v>87.5</v>
      </c>
      <c r="I34" s="43">
        <f>I35</f>
        <v>87.5</v>
      </c>
    </row>
    <row r="35" spans="1:9" ht="38.25">
      <c r="A35" s="44" t="s">
        <v>26</v>
      </c>
      <c r="B35" s="50">
        <v>815</v>
      </c>
      <c r="C35" s="45" t="s">
        <v>35</v>
      </c>
      <c r="D35" s="45" t="s">
        <v>40</v>
      </c>
      <c r="E35" s="38" t="s">
        <v>116</v>
      </c>
      <c r="F35" s="51">
        <v>240</v>
      </c>
      <c r="G35" s="52">
        <v>87.5</v>
      </c>
      <c r="H35" s="52">
        <v>87.5</v>
      </c>
      <c r="I35" s="48">
        <v>87.5</v>
      </c>
    </row>
    <row r="36" spans="1:9" ht="65.25" customHeight="1">
      <c r="A36" s="53" t="s">
        <v>18</v>
      </c>
      <c r="B36" s="19">
        <v>815</v>
      </c>
      <c r="C36" s="25" t="s">
        <v>35</v>
      </c>
      <c r="D36" s="25" t="s">
        <v>41</v>
      </c>
      <c r="E36" s="26"/>
      <c r="F36" s="27"/>
      <c r="G36" s="28">
        <f>G37</f>
        <v>8.1999999999999993</v>
      </c>
      <c r="H36" s="28">
        <f t="shared" ref="H36:I40" si="14">H37</f>
        <v>8.1999999999999993</v>
      </c>
      <c r="I36" s="28">
        <f t="shared" si="14"/>
        <v>8.1999999999999993</v>
      </c>
    </row>
    <row r="37" spans="1:9" ht="37.5" customHeight="1">
      <c r="A37" s="31" t="s">
        <v>54</v>
      </c>
      <c r="B37" s="50">
        <v>815</v>
      </c>
      <c r="C37" s="32" t="s">
        <v>35</v>
      </c>
      <c r="D37" s="32" t="s">
        <v>41</v>
      </c>
      <c r="E37" s="33" t="s">
        <v>81</v>
      </c>
      <c r="F37" s="54"/>
      <c r="G37" s="55">
        <f>G38</f>
        <v>8.1999999999999993</v>
      </c>
      <c r="H37" s="55">
        <f t="shared" si="14"/>
        <v>8.1999999999999993</v>
      </c>
      <c r="I37" s="55">
        <f t="shared" si="14"/>
        <v>8.1999999999999993</v>
      </c>
    </row>
    <row r="38" spans="1:9" ht="36.75" customHeight="1">
      <c r="A38" s="56" t="s">
        <v>62</v>
      </c>
      <c r="B38" s="50">
        <v>815</v>
      </c>
      <c r="C38" s="37" t="s">
        <v>35</v>
      </c>
      <c r="D38" s="37" t="s">
        <v>41</v>
      </c>
      <c r="E38" s="38" t="s">
        <v>82</v>
      </c>
      <c r="F38" s="39"/>
      <c r="G38" s="40">
        <f>G39</f>
        <v>8.1999999999999993</v>
      </c>
      <c r="H38" s="40">
        <f t="shared" si="14"/>
        <v>8.1999999999999993</v>
      </c>
      <c r="I38" s="40">
        <f t="shared" si="14"/>
        <v>8.1999999999999993</v>
      </c>
    </row>
    <row r="39" spans="1:9" ht="68.25" customHeight="1">
      <c r="A39" s="41" t="s">
        <v>67</v>
      </c>
      <c r="B39" s="50">
        <v>815</v>
      </c>
      <c r="C39" s="37" t="s">
        <v>35</v>
      </c>
      <c r="D39" s="37" t="s">
        <v>41</v>
      </c>
      <c r="E39" s="38" t="s">
        <v>83</v>
      </c>
      <c r="F39" s="39"/>
      <c r="G39" s="40">
        <f>G40</f>
        <v>8.1999999999999993</v>
      </c>
      <c r="H39" s="40">
        <f t="shared" si="14"/>
        <v>8.1999999999999993</v>
      </c>
      <c r="I39" s="40">
        <f t="shared" si="14"/>
        <v>8.1999999999999993</v>
      </c>
    </row>
    <row r="40" spans="1:9" ht="25.5" customHeight="1">
      <c r="A40" s="41" t="s">
        <v>5</v>
      </c>
      <c r="B40" s="50">
        <v>815</v>
      </c>
      <c r="C40" s="37" t="s">
        <v>35</v>
      </c>
      <c r="D40" s="37" t="s">
        <v>41</v>
      </c>
      <c r="E40" s="38" t="s">
        <v>83</v>
      </c>
      <c r="F40" s="39">
        <v>500</v>
      </c>
      <c r="G40" s="40">
        <f>G41</f>
        <v>8.1999999999999993</v>
      </c>
      <c r="H40" s="40">
        <f t="shared" si="14"/>
        <v>8.1999999999999993</v>
      </c>
      <c r="I40" s="40">
        <f t="shared" si="14"/>
        <v>8.1999999999999993</v>
      </c>
    </row>
    <row r="41" spans="1:9" ht="25.5" customHeight="1">
      <c r="A41" s="44" t="s">
        <v>13</v>
      </c>
      <c r="B41" s="50">
        <v>815</v>
      </c>
      <c r="C41" s="45" t="s">
        <v>35</v>
      </c>
      <c r="D41" s="45" t="s">
        <v>41</v>
      </c>
      <c r="E41" s="38" t="s">
        <v>83</v>
      </c>
      <c r="F41" s="51">
        <v>540</v>
      </c>
      <c r="G41" s="52">
        <v>8.1999999999999993</v>
      </c>
      <c r="H41" s="52">
        <v>8.1999999999999993</v>
      </c>
      <c r="I41" s="52">
        <v>8.1999999999999993</v>
      </c>
    </row>
    <row r="42" spans="1:9" ht="24" customHeight="1">
      <c r="A42" s="18" t="s">
        <v>19</v>
      </c>
      <c r="B42" s="19">
        <v>815</v>
      </c>
      <c r="C42" s="25" t="s">
        <v>35</v>
      </c>
      <c r="D42" s="25" t="s">
        <v>42</v>
      </c>
      <c r="E42" s="26"/>
      <c r="F42" s="27"/>
      <c r="G42" s="28">
        <f>G43</f>
        <v>10</v>
      </c>
      <c r="H42" s="28">
        <f t="shared" ref="H42:I45" si="15">H43</f>
        <v>10</v>
      </c>
      <c r="I42" s="28">
        <f t="shared" si="15"/>
        <v>10</v>
      </c>
    </row>
    <row r="43" spans="1:9">
      <c r="A43" s="31" t="s">
        <v>57</v>
      </c>
      <c r="B43" s="50">
        <v>815</v>
      </c>
      <c r="C43" s="32" t="s">
        <v>35</v>
      </c>
      <c r="D43" s="32" t="s">
        <v>42</v>
      </c>
      <c r="E43" s="33" t="s">
        <v>84</v>
      </c>
      <c r="F43" s="54"/>
      <c r="G43" s="55">
        <f>G44</f>
        <v>10</v>
      </c>
      <c r="H43" s="55">
        <f t="shared" si="15"/>
        <v>10</v>
      </c>
      <c r="I43" s="55">
        <f t="shared" si="15"/>
        <v>10</v>
      </c>
    </row>
    <row r="44" spans="1:9" ht="25.5">
      <c r="A44" s="41" t="s">
        <v>29</v>
      </c>
      <c r="B44" s="50">
        <v>815</v>
      </c>
      <c r="C44" s="37" t="s">
        <v>35</v>
      </c>
      <c r="D44" s="37" t="s">
        <v>42</v>
      </c>
      <c r="E44" s="38" t="s">
        <v>85</v>
      </c>
      <c r="F44" s="39"/>
      <c r="G44" s="40">
        <f>G45</f>
        <v>10</v>
      </c>
      <c r="H44" s="40">
        <f t="shared" si="15"/>
        <v>10</v>
      </c>
      <c r="I44" s="40">
        <f t="shared" si="15"/>
        <v>10</v>
      </c>
    </row>
    <row r="45" spans="1:9">
      <c r="A45" s="41" t="s">
        <v>11</v>
      </c>
      <c r="B45" s="50">
        <v>815</v>
      </c>
      <c r="C45" s="37" t="s">
        <v>35</v>
      </c>
      <c r="D45" s="37" t="s">
        <v>42</v>
      </c>
      <c r="E45" s="38" t="s">
        <v>85</v>
      </c>
      <c r="F45" s="39">
        <v>800</v>
      </c>
      <c r="G45" s="40">
        <f>G46</f>
        <v>10</v>
      </c>
      <c r="H45" s="40">
        <f t="shared" si="15"/>
        <v>10</v>
      </c>
      <c r="I45" s="40">
        <f t="shared" si="15"/>
        <v>10</v>
      </c>
    </row>
    <row r="46" spans="1:9">
      <c r="A46" s="44" t="s">
        <v>20</v>
      </c>
      <c r="B46" s="50">
        <v>815</v>
      </c>
      <c r="C46" s="45" t="s">
        <v>35</v>
      </c>
      <c r="D46" s="45" t="s">
        <v>42</v>
      </c>
      <c r="E46" s="38" t="s">
        <v>85</v>
      </c>
      <c r="F46" s="51">
        <v>870</v>
      </c>
      <c r="G46" s="52">
        <v>10</v>
      </c>
      <c r="H46" s="52">
        <v>10</v>
      </c>
      <c r="I46" s="52">
        <v>10</v>
      </c>
    </row>
    <row r="47" spans="1:9">
      <c r="A47" s="57"/>
      <c r="B47" s="58"/>
      <c r="C47" s="59"/>
      <c r="D47" s="59"/>
      <c r="E47" s="60"/>
      <c r="F47" s="61"/>
      <c r="G47" s="62"/>
      <c r="H47" s="62"/>
      <c r="I47" s="63"/>
    </row>
    <row r="48" spans="1:9" ht="21" customHeight="1">
      <c r="A48" s="18" t="s">
        <v>21</v>
      </c>
      <c r="B48" s="19">
        <v>815</v>
      </c>
      <c r="C48" s="25" t="s">
        <v>38</v>
      </c>
      <c r="D48" s="25" t="s">
        <v>37</v>
      </c>
      <c r="E48" s="64"/>
      <c r="F48" s="27"/>
      <c r="G48" s="28">
        <f>G49</f>
        <v>428.5</v>
      </c>
      <c r="H48" s="28">
        <f t="shared" ref="H48:I50" si="16">H49</f>
        <v>432.9</v>
      </c>
      <c r="I48" s="28">
        <f t="shared" si="16"/>
        <v>450.20000000000005</v>
      </c>
    </row>
    <row r="49" spans="1:9" ht="25.5">
      <c r="A49" s="18" t="s">
        <v>22</v>
      </c>
      <c r="B49" s="19">
        <v>815</v>
      </c>
      <c r="C49" s="25" t="s">
        <v>38</v>
      </c>
      <c r="D49" s="25" t="s">
        <v>39</v>
      </c>
      <c r="E49" s="64"/>
      <c r="F49" s="30"/>
      <c r="G49" s="49">
        <f>G50</f>
        <v>428.5</v>
      </c>
      <c r="H49" s="49">
        <f t="shared" si="16"/>
        <v>432.9</v>
      </c>
      <c r="I49" s="49">
        <f t="shared" si="16"/>
        <v>450.20000000000005</v>
      </c>
    </row>
    <row r="50" spans="1:9">
      <c r="A50" s="65" t="s">
        <v>71</v>
      </c>
      <c r="B50" s="50">
        <v>815</v>
      </c>
      <c r="C50" s="32" t="s">
        <v>38</v>
      </c>
      <c r="D50" s="32" t="s">
        <v>39</v>
      </c>
      <c r="E50" s="33" t="s">
        <v>86</v>
      </c>
      <c r="F50" s="34"/>
      <c r="G50" s="35">
        <f>G51</f>
        <v>428.5</v>
      </c>
      <c r="H50" s="35">
        <f t="shared" si="16"/>
        <v>432.9</v>
      </c>
      <c r="I50" s="35">
        <f t="shared" si="16"/>
        <v>450.20000000000005</v>
      </c>
    </row>
    <row r="51" spans="1:9" ht="38.25">
      <c r="A51" s="36" t="s">
        <v>70</v>
      </c>
      <c r="B51" s="50">
        <v>815</v>
      </c>
      <c r="C51" s="37" t="s">
        <v>38</v>
      </c>
      <c r="D51" s="37" t="s">
        <v>39</v>
      </c>
      <c r="E51" s="66" t="s">
        <v>115</v>
      </c>
      <c r="F51" s="42"/>
      <c r="G51" s="43">
        <f>G52+G54</f>
        <v>428.5</v>
      </c>
      <c r="H51" s="43">
        <f t="shared" ref="H51:I51" si="17">H52+H54</f>
        <v>432.9</v>
      </c>
      <c r="I51" s="43">
        <f t="shared" si="17"/>
        <v>450.20000000000005</v>
      </c>
    </row>
    <row r="52" spans="1:9" ht="91.5" customHeight="1">
      <c r="A52" s="41" t="s">
        <v>9</v>
      </c>
      <c r="B52" s="50">
        <v>815</v>
      </c>
      <c r="C52" s="37" t="s">
        <v>38</v>
      </c>
      <c r="D52" s="37" t="s">
        <v>39</v>
      </c>
      <c r="E52" s="66" t="s">
        <v>115</v>
      </c>
      <c r="F52" s="42">
        <v>100</v>
      </c>
      <c r="G52" s="43">
        <f>G53</f>
        <v>348.3</v>
      </c>
      <c r="H52" s="43">
        <f t="shared" ref="H52:I52" si="18">H53</f>
        <v>348.3</v>
      </c>
      <c r="I52" s="43">
        <f t="shared" si="18"/>
        <v>348.3</v>
      </c>
    </row>
    <row r="53" spans="1:9" ht="38.25">
      <c r="A53" s="41" t="s">
        <v>10</v>
      </c>
      <c r="B53" s="50">
        <v>815</v>
      </c>
      <c r="C53" s="37" t="s">
        <v>38</v>
      </c>
      <c r="D53" s="37" t="s">
        <v>39</v>
      </c>
      <c r="E53" s="66" t="s">
        <v>115</v>
      </c>
      <c r="F53" s="42">
        <v>120</v>
      </c>
      <c r="G53" s="43">
        <v>348.3</v>
      </c>
      <c r="H53" s="43">
        <v>348.3</v>
      </c>
      <c r="I53" s="43">
        <v>348.3</v>
      </c>
    </row>
    <row r="54" spans="1:9" ht="38.25">
      <c r="A54" s="41" t="s">
        <v>27</v>
      </c>
      <c r="B54" s="50">
        <v>815</v>
      </c>
      <c r="C54" s="37" t="s">
        <v>38</v>
      </c>
      <c r="D54" s="37" t="s">
        <v>39</v>
      </c>
      <c r="E54" s="66" t="s">
        <v>115</v>
      </c>
      <c r="F54" s="39">
        <v>200</v>
      </c>
      <c r="G54" s="40">
        <f>G55</f>
        <v>80.2</v>
      </c>
      <c r="H54" s="40">
        <f>H55</f>
        <v>84.6</v>
      </c>
      <c r="I54" s="43">
        <f>I55</f>
        <v>101.9</v>
      </c>
    </row>
    <row r="55" spans="1:9" ht="38.25">
      <c r="A55" s="44" t="s">
        <v>26</v>
      </c>
      <c r="B55" s="50">
        <v>815</v>
      </c>
      <c r="C55" s="45" t="s">
        <v>38</v>
      </c>
      <c r="D55" s="45" t="s">
        <v>39</v>
      </c>
      <c r="E55" s="66" t="s">
        <v>115</v>
      </c>
      <c r="F55" s="51">
        <v>240</v>
      </c>
      <c r="G55" s="52">
        <v>80.2</v>
      </c>
      <c r="H55" s="52">
        <v>84.6</v>
      </c>
      <c r="I55" s="48">
        <v>101.9</v>
      </c>
    </row>
    <row r="56" spans="1:9" ht="6.75" customHeight="1">
      <c r="A56" s="67"/>
      <c r="B56" s="29"/>
      <c r="C56" s="68"/>
      <c r="D56" s="68"/>
      <c r="E56" s="64"/>
      <c r="F56" s="30"/>
      <c r="G56" s="49"/>
      <c r="H56" s="49"/>
      <c r="I56" s="69"/>
    </row>
    <row r="57" spans="1:9" ht="25.5">
      <c r="A57" s="18" t="s">
        <v>31</v>
      </c>
      <c r="B57" s="19">
        <v>815</v>
      </c>
      <c r="C57" s="25" t="s">
        <v>39</v>
      </c>
      <c r="D57" s="25" t="s">
        <v>37</v>
      </c>
      <c r="E57" s="64"/>
      <c r="F57" s="27"/>
      <c r="G57" s="28">
        <f t="shared" ref="G57:G62" si="19">G58</f>
        <v>100</v>
      </c>
      <c r="H57" s="28"/>
      <c r="I57" s="70"/>
    </row>
    <row r="58" spans="1:9" ht="51">
      <c r="A58" s="18" t="s">
        <v>72</v>
      </c>
      <c r="B58" s="19">
        <v>815</v>
      </c>
      <c r="C58" s="25" t="s">
        <v>39</v>
      </c>
      <c r="D58" s="25" t="s">
        <v>43</v>
      </c>
      <c r="E58" s="64"/>
      <c r="F58" s="27"/>
      <c r="G58" s="28">
        <f t="shared" si="19"/>
        <v>100</v>
      </c>
      <c r="H58" s="28"/>
      <c r="I58" s="70"/>
    </row>
    <row r="59" spans="1:9" ht="39" customHeight="1">
      <c r="A59" s="71" t="s">
        <v>105</v>
      </c>
      <c r="B59" s="50">
        <v>815</v>
      </c>
      <c r="C59" s="72" t="s">
        <v>39</v>
      </c>
      <c r="D59" s="72" t="s">
        <v>43</v>
      </c>
      <c r="E59" s="33" t="s">
        <v>87</v>
      </c>
      <c r="F59" s="34"/>
      <c r="G59" s="35">
        <f t="shared" si="19"/>
        <v>100</v>
      </c>
      <c r="H59" s="35"/>
      <c r="I59" s="73"/>
    </row>
    <row r="60" spans="1:9" ht="47.25" customHeight="1">
      <c r="A60" s="36" t="s">
        <v>52</v>
      </c>
      <c r="B60" s="50">
        <v>815</v>
      </c>
      <c r="C60" s="37" t="s">
        <v>39</v>
      </c>
      <c r="D60" s="37" t="s">
        <v>43</v>
      </c>
      <c r="E60" s="38" t="s">
        <v>88</v>
      </c>
      <c r="F60" s="39"/>
      <c r="G60" s="40">
        <f t="shared" si="19"/>
        <v>100</v>
      </c>
      <c r="H60" s="40"/>
      <c r="I60" s="43"/>
    </row>
    <row r="61" spans="1:9" ht="49.5" customHeight="1">
      <c r="A61" s="36" t="s">
        <v>53</v>
      </c>
      <c r="B61" s="50">
        <v>815</v>
      </c>
      <c r="C61" s="37" t="s">
        <v>39</v>
      </c>
      <c r="D61" s="37" t="s">
        <v>43</v>
      </c>
      <c r="E61" s="38" t="s">
        <v>114</v>
      </c>
      <c r="F61" s="39"/>
      <c r="G61" s="40">
        <f t="shared" si="19"/>
        <v>100</v>
      </c>
      <c r="H61" s="40"/>
      <c r="I61" s="43"/>
    </row>
    <row r="62" spans="1:9" ht="38.25">
      <c r="A62" s="41" t="s">
        <v>27</v>
      </c>
      <c r="B62" s="50">
        <v>815</v>
      </c>
      <c r="C62" s="37" t="s">
        <v>39</v>
      </c>
      <c r="D62" s="37" t="s">
        <v>43</v>
      </c>
      <c r="E62" s="38" t="s">
        <v>89</v>
      </c>
      <c r="F62" s="39">
        <v>200</v>
      </c>
      <c r="G62" s="40">
        <f t="shared" si="19"/>
        <v>100</v>
      </c>
      <c r="H62" s="40"/>
      <c r="I62" s="43"/>
    </row>
    <row r="63" spans="1:9" ht="38.25">
      <c r="A63" s="41" t="s">
        <v>26</v>
      </c>
      <c r="B63" s="50">
        <v>815</v>
      </c>
      <c r="C63" s="37" t="s">
        <v>39</v>
      </c>
      <c r="D63" s="37" t="s">
        <v>43</v>
      </c>
      <c r="E63" s="38" t="s">
        <v>89</v>
      </c>
      <c r="F63" s="39">
        <v>240</v>
      </c>
      <c r="G63" s="40">
        <v>100</v>
      </c>
      <c r="H63" s="40"/>
      <c r="I63" s="43"/>
    </row>
    <row r="64" spans="1:9" ht="6.75" customHeight="1">
      <c r="A64" s="67"/>
      <c r="B64" s="29"/>
      <c r="C64" s="68"/>
      <c r="D64" s="68"/>
      <c r="E64" s="64"/>
      <c r="F64" s="30"/>
      <c r="G64" s="49"/>
      <c r="H64" s="49"/>
      <c r="I64" s="69"/>
    </row>
    <row r="65" spans="1:9" ht="32.1" customHeight="1">
      <c r="A65" s="18" t="s">
        <v>6</v>
      </c>
      <c r="B65" s="19">
        <v>815</v>
      </c>
      <c r="C65" s="25" t="s">
        <v>44</v>
      </c>
      <c r="D65" s="25" t="s">
        <v>37</v>
      </c>
      <c r="E65" s="64"/>
      <c r="F65" s="74"/>
      <c r="G65" s="70">
        <f>G66+G71+G79</f>
        <v>2412.7000000000003</v>
      </c>
      <c r="H65" s="70">
        <f t="shared" ref="H65:I65" si="20">H66+H71+H79</f>
        <v>1216.9000000000001</v>
      </c>
      <c r="I65" s="70">
        <f t="shared" si="20"/>
        <v>0</v>
      </c>
    </row>
    <row r="66" spans="1:9" ht="18" customHeight="1">
      <c r="A66" s="18" t="s">
        <v>30</v>
      </c>
      <c r="B66" s="19">
        <v>815</v>
      </c>
      <c r="C66" s="25" t="s">
        <v>44</v>
      </c>
      <c r="D66" s="25" t="s">
        <v>35</v>
      </c>
      <c r="E66" s="64"/>
      <c r="F66" s="30"/>
      <c r="G66" s="28">
        <f>G67</f>
        <v>100</v>
      </c>
      <c r="H66" s="49"/>
      <c r="I66" s="70"/>
    </row>
    <row r="67" spans="1:9" ht="25.5">
      <c r="A67" s="31" t="s">
        <v>59</v>
      </c>
      <c r="B67" s="50">
        <v>815</v>
      </c>
      <c r="C67" s="32" t="s">
        <v>44</v>
      </c>
      <c r="D67" s="32" t="s">
        <v>35</v>
      </c>
      <c r="E67" s="33" t="s">
        <v>90</v>
      </c>
      <c r="F67" s="75"/>
      <c r="G67" s="76">
        <f>G68</f>
        <v>100</v>
      </c>
      <c r="H67" s="73"/>
      <c r="I67" s="73"/>
    </row>
    <row r="68" spans="1:9" ht="51">
      <c r="A68" s="36" t="s">
        <v>63</v>
      </c>
      <c r="B68" s="50">
        <v>815</v>
      </c>
      <c r="C68" s="37" t="s">
        <v>44</v>
      </c>
      <c r="D68" s="37" t="s">
        <v>35</v>
      </c>
      <c r="E68" s="38" t="s">
        <v>91</v>
      </c>
      <c r="F68" s="42"/>
      <c r="G68" s="43">
        <f>G69</f>
        <v>100</v>
      </c>
      <c r="H68" s="43"/>
      <c r="I68" s="43"/>
    </row>
    <row r="69" spans="1:9" ht="38.25">
      <c r="A69" s="41" t="s">
        <v>27</v>
      </c>
      <c r="B69" s="50">
        <v>815</v>
      </c>
      <c r="C69" s="37" t="s">
        <v>44</v>
      </c>
      <c r="D69" s="37" t="s">
        <v>35</v>
      </c>
      <c r="E69" s="38" t="s">
        <v>91</v>
      </c>
      <c r="F69" s="39">
        <v>200</v>
      </c>
      <c r="G69" s="40">
        <f>G70</f>
        <v>100</v>
      </c>
      <c r="H69" s="40"/>
      <c r="I69" s="43"/>
    </row>
    <row r="70" spans="1:9" ht="38.25">
      <c r="A70" s="41" t="s">
        <v>26</v>
      </c>
      <c r="B70" s="50">
        <v>815</v>
      </c>
      <c r="C70" s="37" t="s">
        <v>44</v>
      </c>
      <c r="D70" s="37" t="s">
        <v>35</v>
      </c>
      <c r="E70" s="38" t="s">
        <v>91</v>
      </c>
      <c r="F70" s="39">
        <v>240</v>
      </c>
      <c r="G70" s="40">
        <v>100</v>
      </c>
      <c r="H70" s="40"/>
      <c r="I70" s="43"/>
    </row>
    <row r="71" spans="1:9" ht="21.6" customHeight="1">
      <c r="A71" s="18" t="s">
        <v>7</v>
      </c>
      <c r="B71" s="19">
        <v>815</v>
      </c>
      <c r="C71" s="25" t="s">
        <v>44</v>
      </c>
      <c r="D71" s="25" t="s">
        <v>38</v>
      </c>
      <c r="E71" s="64"/>
      <c r="F71" s="30"/>
      <c r="G71" s="28">
        <f>G72</f>
        <v>268.3</v>
      </c>
      <c r="H71" s="49"/>
      <c r="I71" s="70"/>
    </row>
    <row r="72" spans="1:9" ht="25.5">
      <c r="A72" s="31" t="s">
        <v>58</v>
      </c>
      <c r="B72" s="50">
        <v>815</v>
      </c>
      <c r="C72" s="32" t="s">
        <v>44</v>
      </c>
      <c r="D72" s="32" t="s">
        <v>38</v>
      </c>
      <c r="E72" s="33" t="s">
        <v>92</v>
      </c>
      <c r="F72" s="34"/>
      <c r="G72" s="55">
        <f>G73</f>
        <v>268.3</v>
      </c>
      <c r="H72" s="35"/>
      <c r="I72" s="73"/>
    </row>
    <row r="73" spans="1:9" ht="48" customHeight="1">
      <c r="A73" s="41" t="s">
        <v>65</v>
      </c>
      <c r="B73" s="50">
        <v>815</v>
      </c>
      <c r="C73" s="37" t="s">
        <v>44</v>
      </c>
      <c r="D73" s="37" t="s">
        <v>38</v>
      </c>
      <c r="E73" s="38" t="s">
        <v>93</v>
      </c>
      <c r="F73" s="42"/>
      <c r="G73" s="43">
        <f>G74+G76</f>
        <v>268.3</v>
      </c>
      <c r="H73" s="43"/>
      <c r="I73" s="43"/>
    </row>
    <row r="74" spans="1:9" ht="43.5" customHeight="1">
      <c r="A74" s="41" t="s">
        <v>27</v>
      </c>
      <c r="B74" s="50">
        <v>815</v>
      </c>
      <c r="C74" s="37" t="s">
        <v>44</v>
      </c>
      <c r="D74" s="37" t="s">
        <v>38</v>
      </c>
      <c r="E74" s="38" t="s">
        <v>93</v>
      </c>
      <c r="F74" s="39">
        <v>200</v>
      </c>
      <c r="G74" s="40">
        <f>G75</f>
        <v>209.3</v>
      </c>
      <c r="H74" s="40"/>
      <c r="I74" s="43"/>
    </row>
    <row r="75" spans="1:9" ht="38.25">
      <c r="A75" s="44" t="s">
        <v>26</v>
      </c>
      <c r="B75" s="50">
        <v>815</v>
      </c>
      <c r="C75" s="45" t="s">
        <v>44</v>
      </c>
      <c r="D75" s="45" t="s">
        <v>38</v>
      </c>
      <c r="E75" s="77" t="s">
        <v>93</v>
      </c>
      <c r="F75" s="51">
        <v>240</v>
      </c>
      <c r="G75" s="52">
        <v>209.3</v>
      </c>
      <c r="H75" s="52"/>
      <c r="I75" s="48"/>
    </row>
    <row r="76" spans="1:9" ht="35.25" customHeight="1">
      <c r="A76" s="78" t="s">
        <v>101</v>
      </c>
      <c r="B76" s="50">
        <v>815</v>
      </c>
      <c r="C76" s="45" t="s">
        <v>44</v>
      </c>
      <c r="D76" s="45" t="s">
        <v>38</v>
      </c>
      <c r="E76" s="77"/>
      <c r="F76" s="61"/>
      <c r="G76" s="62">
        <f>G77</f>
        <v>59</v>
      </c>
      <c r="H76" s="62"/>
      <c r="I76" s="63"/>
    </row>
    <row r="77" spans="1:9">
      <c r="A77" s="41" t="s">
        <v>5</v>
      </c>
      <c r="B77" s="50">
        <v>815</v>
      </c>
      <c r="C77" s="45" t="s">
        <v>44</v>
      </c>
      <c r="D77" s="45" t="s">
        <v>38</v>
      </c>
      <c r="E77" s="77" t="s">
        <v>93</v>
      </c>
      <c r="F77" s="61">
        <v>500</v>
      </c>
      <c r="G77" s="62">
        <f>G78</f>
        <v>59</v>
      </c>
      <c r="H77" s="62"/>
      <c r="I77" s="63"/>
    </row>
    <row r="78" spans="1:9">
      <c r="A78" s="44" t="s">
        <v>13</v>
      </c>
      <c r="B78" s="50">
        <v>815</v>
      </c>
      <c r="C78" s="45" t="s">
        <v>44</v>
      </c>
      <c r="D78" s="45" t="s">
        <v>38</v>
      </c>
      <c r="E78" s="77" t="s">
        <v>93</v>
      </c>
      <c r="F78" s="61">
        <v>540</v>
      </c>
      <c r="G78" s="62">
        <v>59</v>
      </c>
      <c r="H78" s="62"/>
      <c r="I78" s="63"/>
    </row>
    <row r="79" spans="1:9" ht="18.600000000000001" customHeight="1">
      <c r="A79" s="18" t="s">
        <v>8</v>
      </c>
      <c r="B79" s="19">
        <v>815</v>
      </c>
      <c r="C79" s="25" t="s">
        <v>44</v>
      </c>
      <c r="D79" s="25" t="s">
        <v>39</v>
      </c>
      <c r="E79" s="64"/>
      <c r="F79" s="27"/>
      <c r="G79" s="28">
        <f>G80</f>
        <v>2044.4</v>
      </c>
      <c r="H79" s="28">
        <f>H80</f>
        <v>1216.9000000000001</v>
      </c>
      <c r="I79" s="28">
        <f>I80</f>
        <v>0</v>
      </c>
    </row>
    <row r="80" spans="1:9">
      <c r="A80" s="31" t="s">
        <v>60</v>
      </c>
      <c r="B80" s="50">
        <v>815</v>
      </c>
      <c r="C80" s="32" t="s">
        <v>44</v>
      </c>
      <c r="D80" s="32" t="s">
        <v>39</v>
      </c>
      <c r="E80" s="33" t="s">
        <v>94</v>
      </c>
      <c r="F80" s="54"/>
      <c r="G80" s="55">
        <f>G81+G84</f>
        <v>2044.4</v>
      </c>
      <c r="H80" s="55">
        <f>H81+H84</f>
        <v>1216.9000000000001</v>
      </c>
      <c r="I80" s="55">
        <f>I81+I84</f>
        <v>0</v>
      </c>
    </row>
    <row r="81" spans="1:10" ht="38.25">
      <c r="A81" s="41" t="s">
        <v>64</v>
      </c>
      <c r="B81" s="50">
        <v>815</v>
      </c>
      <c r="C81" s="37" t="s">
        <v>44</v>
      </c>
      <c r="D81" s="37" t="s">
        <v>39</v>
      </c>
      <c r="E81" s="66" t="s">
        <v>95</v>
      </c>
      <c r="F81" s="42"/>
      <c r="G81" s="43">
        <f>G82</f>
        <v>888.6</v>
      </c>
      <c r="H81" s="43"/>
      <c r="I81" s="43"/>
      <c r="J81" s="9"/>
    </row>
    <row r="82" spans="1:10" ht="38.25">
      <c r="A82" s="41" t="s">
        <v>27</v>
      </c>
      <c r="B82" s="50">
        <v>815</v>
      </c>
      <c r="C82" s="37" t="s">
        <v>44</v>
      </c>
      <c r="D82" s="37" t="s">
        <v>39</v>
      </c>
      <c r="E82" s="66" t="s">
        <v>95</v>
      </c>
      <c r="F82" s="42">
        <v>200</v>
      </c>
      <c r="G82" s="43">
        <f>G83</f>
        <v>888.6</v>
      </c>
      <c r="H82" s="43"/>
      <c r="I82" s="43"/>
    </row>
    <row r="83" spans="1:10" ht="38.25">
      <c r="A83" s="44" t="s">
        <v>26</v>
      </c>
      <c r="B83" s="50">
        <v>815</v>
      </c>
      <c r="C83" s="45" t="s">
        <v>44</v>
      </c>
      <c r="D83" s="45" t="s">
        <v>39</v>
      </c>
      <c r="E83" s="66" t="s">
        <v>95</v>
      </c>
      <c r="F83" s="47">
        <v>240</v>
      </c>
      <c r="G83" s="48">
        <v>888.6</v>
      </c>
      <c r="H83" s="48"/>
      <c r="I83" s="48"/>
    </row>
    <row r="84" spans="1:10" ht="53.25" customHeight="1">
      <c r="A84" s="67" t="s">
        <v>102</v>
      </c>
      <c r="B84" s="50">
        <v>815</v>
      </c>
      <c r="C84" s="45" t="s">
        <v>44</v>
      </c>
      <c r="D84" s="45" t="s">
        <v>39</v>
      </c>
      <c r="E84" s="66"/>
      <c r="F84" s="79"/>
      <c r="G84" s="63">
        <f>G85+G87</f>
        <v>1155.8</v>
      </c>
      <c r="H84" s="63">
        <f>H85+H87</f>
        <v>1216.9000000000001</v>
      </c>
      <c r="I84" s="63">
        <f>I85+I87</f>
        <v>0</v>
      </c>
    </row>
    <row r="85" spans="1:10" ht="42" customHeight="1">
      <c r="A85" s="67" t="s">
        <v>27</v>
      </c>
      <c r="B85" s="50">
        <v>815</v>
      </c>
      <c r="C85" s="45" t="s">
        <v>44</v>
      </c>
      <c r="D85" s="45" t="s">
        <v>39</v>
      </c>
      <c r="E85" s="66" t="s">
        <v>103</v>
      </c>
      <c r="F85" s="79">
        <v>200</v>
      </c>
      <c r="G85" s="63">
        <f>G86</f>
        <v>1133.5999999999999</v>
      </c>
      <c r="H85" s="63">
        <f>H86</f>
        <v>1193.5</v>
      </c>
      <c r="I85" s="63">
        <f>I86</f>
        <v>0</v>
      </c>
    </row>
    <row r="86" spans="1:10" ht="46.5" customHeight="1">
      <c r="A86" s="67" t="s">
        <v>26</v>
      </c>
      <c r="B86" s="50">
        <v>815</v>
      </c>
      <c r="C86" s="45" t="s">
        <v>44</v>
      </c>
      <c r="D86" s="45" t="s">
        <v>39</v>
      </c>
      <c r="E86" s="66" t="s">
        <v>103</v>
      </c>
      <c r="F86" s="79">
        <v>240</v>
      </c>
      <c r="G86" s="63">
        <v>1133.5999999999999</v>
      </c>
      <c r="H86" s="63">
        <v>1193.5</v>
      </c>
      <c r="I86" s="63">
        <v>0</v>
      </c>
    </row>
    <row r="87" spans="1:10">
      <c r="A87" s="67" t="s">
        <v>5</v>
      </c>
      <c r="B87" s="50">
        <v>815</v>
      </c>
      <c r="C87" s="45" t="s">
        <v>44</v>
      </c>
      <c r="D87" s="45" t="s">
        <v>39</v>
      </c>
      <c r="E87" s="66" t="s">
        <v>103</v>
      </c>
      <c r="F87" s="23">
        <v>500</v>
      </c>
      <c r="G87" s="69">
        <f>G88</f>
        <v>22.2</v>
      </c>
      <c r="H87" s="69">
        <f>H88</f>
        <v>23.4</v>
      </c>
      <c r="I87" s="69"/>
    </row>
    <row r="88" spans="1:10">
      <c r="A88" s="67" t="s">
        <v>13</v>
      </c>
      <c r="B88" s="50">
        <v>815</v>
      </c>
      <c r="C88" s="45" t="s">
        <v>44</v>
      </c>
      <c r="D88" s="45" t="s">
        <v>39</v>
      </c>
      <c r="E88" s="66" t="s">
        <v>103</v>
      </c>
      <c r="F88" s="23">
        <v>540</v>
      </c>
      <c r="G88" s="69">
        <v>22.2</v>
      </c>
      <c r="H88" s="69">
        <v>23.4</v>
      </c>
      <c r="I88" s="69"/>
    </row>
    <row r="89" spans="1:10" ht="18" customHeight="1">
      <c r="A89" s="53" t="s">
        <v>32</v>
      </c>
      <c r="B89" s="19">
        <v>815</v>
      </c>
      <c r="C89" s="25" t="s">
        <v>33</v>
      </c>
      <c r="D89" s="25" t="s">
        <v>37</v>
      </c>
      <c r="E89" s="64"/>
      <c r="F89" s="23"/>
      <c r="G89" s="70">
        <f>G90</f>
        <v>1260.0999999999999</v>
      </c>
      <c r="H89" s="70">
        <f t="shared" ref="H89:I90" si="21">H90</f>
        <v>572</v>
      </c>
      <c r="I89" s="70">
        <f t="shared" si="21"/>
        <v>651.79999999999995</v>
      </c>
    </row>
    <row r="90" spans="1:10" ht="18.95" customHeight="1">
      <c r="A90" s="53" t="s">
        <v>34</v>
      </c>
      <c r="B90" s="19">
        <v>815</v>
      </c>
      <c r="C90" s="25" t="s">
        <v>33</v>
      </c>
      <c r="D90" s="25" t="s">
        <v>35</v>
      </c>
      <c r="E90" s="64"/>
      <c r="F90" s="23"/>
      <c r="G90" s="70">
        <f>G91</f>
        <v>1260.0999999999999</v>
      </c>
      <c r="H90" s="70">
        <f t="shared" si="21"/>
        <v>572</v>
      </c>
      <c r="I90" s="70">
        <f t="shared" si="21"/>
        <v>651.79999999999995</v>
      </c>
    </row>
    <row r="91" spans="1:10" ht="36" customHeight="1">
      <c r="A91" s="80" t="s">
        <v>106</v>
      </c>
      <c r="B91" s="50">
        <v>815</v>
      </c>
      <c r="C91" s="32" t="s">
        <v>33</v>
      </c>
      <c r="D91" s="32" t="s">
        <v>35</v>
      </c>
      <c r="E91" s="33" t="s">
        <v>97</v>
      </c>
      <c r="F91" s="75"/>
      <c r="G91" s="73">
        <f>G92+G97+G95</f>
        <v>1260.0999999999999</v>
      </c>
      <c r="H91" s="73">
        <f>H92+H97</f>
        <v>572</v>
      </c>
      <c r="I91" s="73">
        <f>I92+I97</f>
        <v>651.79999999999995</v>
      </c>
    </row>
    <row r="92" spans="1:10" ht="42.75" customHeight="1">
      <c r="A92" s="81" t="s">
        <v>36</v>
      </c>
      <c r="B92" s="50">
        <v>815</v>
      </c>
      <c r="C92" s="32" t="s">
        <v>33</v>
      </c>
      <c r="D92" s="32" t="s">
        <v>35</v>
      </c>
      <c r="E92" s="77" t="s">
        <v>104</v>
      </c>
      <c r="F92" s="82"/>
      <c r="G92" s="83">
        <f>G93</f>
        <v>0.5</v>
      </c>
      <c r="H92" s="83">
        <f t="shared" ref="H92:I93" si="22">H93</f>
        <v>0.5</v>
      </c>
      <c r="I92" s="83">
        <f t="shared" si="22"/>
        <v>0</v>
      </c>
    </row>
    <row r="93" spans="1:10" ht="93" customHeight="1">
      <c r="A93" s="67" t="s">
        <v>9</v>
      </c>
      <c r="B93" s="50">
        <v>815</v>
      </c>
      <c r="C93" s="32" t="s">
        <v>33</v>
      </c>
      <c r="D93" s="32" t="s">
        <v>35</v>
      </c>
      <c r="E93" s="64" t="s">
        <v>104</v>
      </c>
      <c r="F93" s="82"/>
      <c r="G93" s="83">
        <f>G94</f>
        <v>0.5</v>
      </c>
      <c r="H93" s="83">
        <f t="shared" si="22"/>
        <v>0.5</v>
      </c>
      <c r="I93" s="83">
        <f t="shared" si="22"/>
        <v>0</v>
      </c>
    </row>
    <row r="94" spans="1:10" ht="37.5" customHeight="1">
      <c r="A94" s="67" t="s">
        <v>96</v>
      </c>
      <c r="B94" s="50">
        <v>815</v>
      </c>
      <c r="C94" s="68" t="s">
        <v>33</v>
      </c>
      <c r="D94" s="32" t="s">
        <v>35</v>
      </c>
      <c r="E94" s="64" t="s">
        <v>104</v>
      </c>
      <c r="F94" s="82"/>
      <c r="G94" s="83">
        <v>0.5</v>
      </c>
      <c r="H94" s="83">
        <v>0.5</v>
      </c>
      <c r="I94" s="83"/>
    </row>
    <row r="95" spans="1:10" ht="37.5" customHeight="1">
      <c r="A95" s="81" t="s">
        <v>36</v>
      </c>
      <c r="B95" s="50">
        <v>815</v>
      </c>
      <c r="C95" s="32" t="s">
        <v>33</v>
      </c>
      <c r="D95" s="32" t="s">
        <v>35</v>
      </c>
      <c r="E95" s="64" t="s">
        <v>110</v>
      </c>
      <c r="F95" s="82"/>
      <c r="G95" s="83">
        <f>G96</f>
        <v>203</v>
      </c>
      <c r="H95" s="83"/>
      <c r="I95" s="83"/>
    </row>
    <row r="96" spans="1:10" ht="51" customHeight="1">
      <c r="A96" s="84" t="s">
        <v>26</v>
      </c>
      <c r="B96" s="50">
        <v>815</v>
      </c>
      <c r="C96" s="68" t="s">
        <v>33</v>
      </c>
      <c r="D96" s="85" t="s">
        <v>35</v>
      </c>
      <c r="E96" s="64" t="s">
        <v>110</v>
      </c>
      <c r="F96" s="82"/>
      <c r="G96" s="83">
        <v>203</v>
      </c>
      <c r="H96" s="83"/>
      <c r="I96" s="83"/>
    </row>
    <row r="97" spans="1:9" ht="25.5">
      <c r="A97" s="81" t="s">
        <v>36</v>
      </c>
      <c r="B97" s="50">
        <v>815</v>
      </c>
      <c r="C97" s="68" t="s">
        <v>33</v>
      </c>
      <c r="D97" s="37" t="s">
        <v>35</v>
      </c>
      <c r="E97" s="64" t="s">
        <v>98</v>
      </c>
      <c r="F97" s="42"/>
      <c r="G97" s="43">
        <f>G98+G100</f>
        <v>1056.5999999999999</v>
      </c>
      <c r="H97" s="43">
        <f t="shared" ref="H97:I97" si="23">H98+H100</f>
        <v>571.5</v>
      </c>
      <c r="I97" s="43">
        <f t="shared" si="23"/>
        <v>651.79999999999995</v>
      </c>
    </row>
    <row r="98" spans="1:9" ht="89.25">
      <c r="A98" s="67" t="s">
        <v>9</v>
      </c>
      <c r="B98" s="50">
        <v>815</v>
      </c>
      <c r="C98" s="68" t="s">
        <v>33</v>
      </c>
      <c r="D98" s="37" t="s">
        <v>35</v>
      </c>
      <c r="E98" s="64" t="s">
        <v>98</v>
      </c>
      <c r="F98" s="42">
        <v>100</v>
      </c>
      <c r="G98" s="43">
        <f>G99</f>
        <v>681.9</v>
      </c>
      <c r="H98" s="43">
        <f t="shared" ref="H98:I98" si="24">H99</f>
        <v>539.70000000000005</v>
      </c>
      <c r="I98" s="43">
        <f t="shared" si="24"/>
        <v>620</v>
      </c>
    </row>
    <row r="99" spans="1:9" ht="25.5">
      <c r="A99" s="67" t="s">
        <v>96</v>
      </c>
      <c r="B99" s="50">
        <v>815</v>
      </c>
      <c r="C99" s="68" t="s">
        <v>33</v>
      </c>
      <c r="D99" s="37" t="s">
        <v>35</v>
      </c>
      <c r="E99" s="64" t="s">
        <v>98</v>
      </c>
      <c r="F99" s="42">
        <v>110</v>
      </c>
      <c r="G99" s="43">
        <v>681.9</v>
      </c>
      <c r="H99" s="43">
        <v>539.70000000000005</v>
      </c>
      <c r="I99" s="43">
        <v>620</v>
      </c>
    </row>
    <row r="100" spans="1:9" ht="38.25">
      <c r="A100" s="67" t="s">
        <v>27</v>
      </c>
      <c r="B100" s="50">
        <v>815</v>
      </c>
      <c r="C100" s="68" t="s">
        <v>33</v>
      </c>
      <c r="D100" s="37" t="s">
        <v>35</v>
      </c>
      <c r="E100" s="64" t="s">
        <v>98</v>
      </c>
      <c r="F100" s="42">
        <v>200</v>
      </c>
      <c r="G100" s="43">
        <f>G101</f>
        <v>374.7</v>
      </c>
      <c r="H100" s="43">
        <f t="shared" ref="H100:I100" si="25">H101</f>
        <v>31.8</v>
      </c>
      <c r="I100" s="43">
        <f t="shared" si="25"/>
        <v>31.8</v>
      </c>
    </row>
    <row r="101" spans="1:9" ht="38.25">
      <c r="A101" s="84" t="s">
        <v>26</v>
      </c>
      <c r="B101" s="50">
        <v>815</v>
      </c>
      <c r="C101" s="68" t="s">
        <v>33</v>
      </c>
      <c r="D101" s="37" t="s">
        <v>35</v>
      </c>
      <c r="E101" s="64" t="s">
        <v>98</v>
      </c>
      <c r="F101" s="42">
        <v>240</v>
      </c>
      <c r="G101" s="43">
        <v>374.7</v>
      </c>
      <c r="H101" s="43">
        <v>31.8</v>
      </c>
      <c r="I101" s="43">
        <v>31.8</v>
      </c>
    </row>
    <row r="102" spans="1:9" ht="8.25" customHeight="1">
      <c r="A102" s="81"/>
      <c r="B102" s="29"/>
      <c r="C102" s="68"/>
      <c r="D102" s="68"/>
      <c r="E102" s="64"/>
      <c r="F102" s="86"/>
      <c r="G102" s="49"/>
      <c r="H102" s="49"/>
      <c r="I102" s="69"/>
    </row>
    <row r="103" spans="1:9" ht="20.25" customHeight="1">
      <c r="A103" s="18" t="s">
        <v>14</v>
      </c>
      <c r="B103" s="19">
        <v>815</v>
      </c>
      <c r="C103" s="25" t="s">
        <v>43</v>
      </c>
      <c r="D103" s="25" t="s">
        <v>37</v>
      </c>
      <c r="E103" s="64"/>
      <c r="F103" s="27"/>
      <c r="G103" s="28">
        <f>G104</f>
        <v>110.7</v>
      </c>
      <c r="H103" s="28">
        <f t="shared" ref="H103:I107" si="26">H104</f>
        <v>110.7</v>
      </c>
      <c r="I103" s="28">
        <f t="shared" si="26"/>
        <v>110.7</v>
      </c>
    </row>
    <row r="104" spans="1:9" ht="20.45" customHeight="1">
      <c r="A104" s="18" t="s">
        <v>24</v>
      </c>
      <c r="B104" s="19">
        <v>815</v>
      </c>
      <c r="C104" s="25" t="s">
        <v>43</v>
      </c>
      <c r="D104" s="25" t="s">
        <v>35</v>
      </c>
      <c r="E104" s="64"/>
      <c r="F104" s="30"/>
      <c r="G104" s="49">
        <f>G105</f>
        <v>110.7</v>
      </c>
      <c r="H104" s="49">
        <f t="shared" si="26"/>
        <v>110.7</v>
      </c>
      <c r="I104" s="49">
        <f t="shared" si="26"/>
        <v>110.7</v>
      </c>
    </row>
    <row r="105" spans="1:9" ht="25.5">
      <c r="A105" s="67" t="s">
        <v>25</v>
      </c>
      <c r="B105" s="50">
        <v>815</v>
      </c>
      <c r="C105" s="32" t="s">
        <v>43</v>
      </c>
      <c r="D105" s="32" t="s">
        <v>35</v>
      </c>
      <c r="E105" s="33" t="s">
        <v>99</v>
      </c>
      <c r="F105" s="34"/>
      <c r="G105" s="35">
        <f>G106</f>
        <v>110.7</v>
      </c>
      <c r="H105" s="35">
        <f t="shared" si="26"/>
        <v>110.7</v>
      </c>
      <c r="I105" s="35">
        <f t="shared" si="26"/>
        <v>110.7</v>
      </c>
    </row>
    <row r="106" spans="1:9" ht="26.25" customHeight="1">
      <c r="A106" s="67" t="s">
        <v>61</v>
      </c>
      <c r="B106" s="50">
        <v>815</v>
      </c>
      <c r="C106" s="37"/>
      <c r="D106" s="37"/>
      <c r="E106" s="38" t="s">
        <v>100</v>
      </c>
      <c r="F106" s="39"/>
      <c r="G106" s="40">
        <f>G107</f>
        <v>110.7</v>
      </c>
      <c r="H106" s="40">
        <f t="shared" si="26"/>
        <v>110.7</v>
      </c>
      <c r="I106" s="40">
        <f t="shared" si="26"/>
        <v>110.7</v>
      </c>
    </row>
    <row r="107" spans="1:9" ht="25.5">
      <c r="A107" s="67" t="s">
        <v>15</v>
      </c>
      <c r="B107" s="50">
        <v>815</v>
      </c>
      <c r="C107" s="37" t="s">
        <v>43</v>
      </c>
      <c r="D107" s="37" t="s">
        <v>35</v>
      </c>
      <c r="E107" s="38" t="s">
        <v>100</v>
      </c>
      <c r="F107" s="39">
        <v>300</v>
      </c>
      <c r="G107" s="40">
        <f>G108</f>
        <v>110.7</v>
      </c>
      <c r="H107" s="40">
        <f t="shared" si="26"/>
        <v>110.7</v>
      </c>
      <c r="I107" s="40">
        <f t="shared" si="26"/>
        <v>110.7</v>
      </c>
    </row>
    <row r="108" spans="1:9" ht="36.75" customHeight="1">
      <c r="A108" s="67" t="s">
        <v>16</v>
      </c>
      <c r="B108" s="50">
        <v>815</v>
      </c>
      <c r="C108" s="45" t="s">
        <v>43</v>
      </c>
      <c r="D108" s="45" t="s">
        <v>35</v>
      </c>
      <c r="E108" s="38" t="s">
        <v>100</v>
      </c>
      <c r="F108" s="51">
        <v>320</v>
      </c>
      <c r="G108" s="52">
        <v>110.7</v>
      </c>
      <c r="H108" s="52">
        <v>110.7</v>
      </c>
      <c r="I108" s="52">
        <v>110.7</v>
      </c>
    </row>
    <row r="109" spans="1:9" ht="2.25" hidden="1" customHeight="1">
      <c r="A109" s="67"/>
      <c r="B109" s="29"/>
      <c r="C109" s="68"/>
      <c r="D109" s="68"/>
      <c r="E109" s="64"/>
      <c r="F109" s="30"/>
      <c r="G109" s="49"/>
      <c r="H109" s="49"/>
      <c r="I109" s="69"/>
    </row>
    <row r="110" spans="1:9" ht="24.95" customHeight="1">
      <c r="A110" s="90" t="s">
        <v>46</v>
      </c>
      <c r="B110" s="90"/>
      <c r="C110" s="90"/>
      <c r="D110" s="90"/>
      <c r="E110" s="90"/>
      <c r="F110" s="90"/>
      <c r="G110" s="24">
        <f>G11</f>
        <v>7204.6</v>
      </c>
      <c r="H110" s="24">
        <f t="shared" ref="H110:I110" si="27">H11</f>
        <v>5225.1000000000004</v>
      </c>
      <c r="I110" s="24">
        <f t="shared" si="27"/>
        <v>4105.3</v>
      </c>
    </row>
    <row r="111" spans="1:9">
      <c r="A111" s="13"/>
      <c r="B111" s="11"/>
      <c r="C111" s="14"/>
      <c r="D111" s="11"/>
      <c r="E111" s="11"/>
      <c r="F111" s="11"/>
      <c r="G111" s="11"/>
      <c r="H111" s="11"/>
      <c r="I111" s="11"/>
    </row>
    <row r="112" spans="1:9">
      <c r="A112" s="11"/>
      <c r="B112" s="11"/>
      <c r="C112" s="14"/>
      <c r="D112" s="11"/>
      <c r="E112" s="11"/>
      <c r="F112" s="11"/>
      <c r="G112" s="11"/>
      <c r="H112" s="11"/>
      <c r="I112" s="12"/>
    </row>
    <row r="113" spans="1:9">
      <c r="A113" s="11"/>
      <c r="B113" s="11"/>
      <c r="C113" s="14"/>
      <c r="D113" s="11"/>
      <c r="E113" s="11"/>
      <c r="F113" s="11"/>
      <c r="G113" s="11"/>
      <c r="H113" s="11"/>
      <c r="I113" s="12"/>
    </row>
    <row r="114" spans="1:9">
      <c r="A114" s="15"/>
      <c r="B114" s="11"/>
      <c r="C114" s="14"/>
      <c r="D114" s="11"/>
      <c r="E114" s="11"/>
      <c r="F114" s="11"/>
      <c r="G114" s="11"/>
      <c r="H114" s="11"/>
      <c r="I114" s="11"/>
    </row>
    <row r="115" spans="1:9">
      <c r="A115" s="11"/>
      <c r="B115" s="11"/>
      <c r="C115" s="14"/>
      <c r="D115" s="11"/>
      <c r="E115" s="11"/>
      <c r="F115" s="11"/>
      <c r="G115" s="11"/>
      <c r="H115" s="11"/>
      <c r="I115" s="12"/>
    </row>
    <row r="116" spans="1:9">
      <c r="A116" s="11"/>
      <c r="B116" s="11"/>
      <c r="C116" s="14"/>
      <c r="D116" s="11"/>
      <c r="E116" s="11"/>
      <c r="F116" s="11"/>
      <c r="G116" s="11"/>
      <c r="H116" s="11"/>
      <c r="I116" s="11"/>
    </row>
    <row r="117" spans="1:9">
      <c r="A117" s="11"/>
      <c r="B117" s="11"/>
      <c r="C117" s="14"/>
      <c r="D117" s="11"/>
      <c r="E117" s="11"/>
      <c r="F117" s="11"/>
      <c r="G117" s="11"/>
      <c r="H117" s="11"/>
      <c r="I117" s="11"/>
    </row>
    <row r="118" spans="1:9">
      <c r="A118" s="11"/>
      <c r="B118" s="11"/>
      <c r="C118" s="14"/>
      <c r="D118" s="11"/>
      <c r="E118" s="11"/>
      <c r="F118" s="16"/>
      <c r="G118" s="16"/>
      <c r="H118" s="16"/>
      <c r="I118" s="11"/>
    </row>
    <row r="119" spans="1:9">
      <c r="A119" s="11"/>
      <c r="B119" s="11"/>
      <c r="C119" s="14"/>
      <c r="D119" s="11"/>
      <c r="E119" s="11"/>
      <c r="F119" s="11"/>
      <c r="G119" s="11"/>
      <c r="H119" s="11"/>
      <c r="I119" s="11"/>
    </row>
    <row r="120" spans="1:9">
      <c r="A120" s="11"/>
      <c r="B120" s="11"/>
      <c r="C120" s="14"/>
      <c r="D120" s="11"/>
      <c r="E120" s="11"/>
      <c r="F120" s="11"/>
      <c r="G120" s="11"/>
      <c r="H120" s="11"/>
      <c r="I120" s="11"/>
    </row>
    <row r="121" spans="1:9">
      <c r="A121" s="11"/>
      <c r="B121" s="11"/>
      <c r="C121" s="14"/>
      <c r="D121" s="11"/>
      <c r="E121" s="11"/>
      <c r="F121" s="11"/>
      <c r="G121" s="11"/>
      <c r="H121" s="11"/>
      <c r="I121" s="11"/>
    </row>
    <row r="122" spans="1:9">
      <c r="A122" s="11"/>
      <c r="B122" s="11"/>
      <c r="C122" s="14"/>
      <c r="D122" s="11"/>
      <c r="E122" s="11"/>
      <c r="F122" s="11"/>
      <c r="G122" s="11"/>
      <c r="H122" s="11"/>
      <c r="I122" s="11"/>
    </row>
    <row r="123" spans="1:9">
      <c r="A123" s="11"/>
      <c r="B123" s="11"/>
      <c r="C123" s="14"/>
      <c r="D123" s="11"/>
      <c r="E123" s="11"/>
      <c r="F123" s="11"/>
      <c r="G123" s="11"/>
      <c r="H123" s="11"/>
      <c r="I123" s="11"/>
    </row>
    <row r="124" spans="1:9">
      <c r="A124" s="11"/>
      <c r="B124" s="11"/>
      <c r="C124" s="14"/>
      <c r="D124" s="11"/>
      <c r="E124" s="11"/>
      <c r="F124" s="11"/>
      <c r="G124" s="11"/>
      <c r="H124" s="11"/>
      <c r="I124" s="11"/>
    </row>
    <row r="125" spans="1:9">
      <c r="A125" s="11"/>
      <c r="B125" s="11"/>
      <c r="C125" s="14"/>
      <c r="D125" s="11"/>
      <c r="E125" s="11"/>
      <c r="F125" s="11"/>
      <c r="G125" s="11"/>
      <c r="H125" s="11"/>
      <c r="I125" s="11"/>
    </row>
    <row r="126" spans="1:9">
      <c r="A126" s="11"/>
      <c r="B126" s="11"/>
      <c r="C126" s="14"/>
      <c r="D126" s="11"/>
      <c r="E126" s="11"/>
      <c r="F126" s="11"/>
      <c r="G126" s="11"/>
      <c r="H126" s="11"/>
      <c r="I126" s="11"/>
    </row>
    <row r="127" spans="1:9">
      <c r="A127" s="11"/>
      <c r="B127" s="11"/>
      <c r="C127" s="14"/>
      <c r="D127" s="11"/>
      <c r="E127" s="11"/>
      <c r="F127" s="11"/>
      <c r="G127" s="11"/>
      <c r="H127" s="11"/>
      <c r="I127" s="11"/>
    </row>
    <row r="128" spans="1:9">
      <c r="A128" s="11"/>
      <c r="B128" s="11"/>
      <c r="C128" s="14"/>
      <c r="D128" s="11"/>
      <c r="E128" s="11"/>
      <c r="F128" s="11"/>
      <c r="G128" s="11"/>
      <c r="H128" s="11"/>
      <c r="I128" s="11"/>
    </row>
    <row r="129" spans="1:9">
      <c r="A129" s="11"/>
      <c r="B129" s="11"/>
      <c r="C129" s="14"/>
      <c r="D129" s="11"/>
      <c r="E129" s="11"/>
      <c r="F129" s="11"/>
      <c r="G129" s="11"/>
      <c r="H129" s="11"/>
      <c r="I129" s="11"/>
    </row>
    <row r="130" spans="1:9">
      <c r="A130" s="11"/>
      <c r="B130" s="11"/>
      <c r="C130" s="14"/>
      <c r="D130" s="11"/>
      <c r="E130" s="11"/>
      <c r="F130" s="11"/>
      <c r="G130" s="11"/>
      <c r="H130" s="11"/>
      <c r="I130" s="11"/>
    </row>
    <row r="131" spans="1:9">
      <c r="A131" s="11"/>
      <c r="B131" s="11"/>
      <c r="C131" s="14"/>
      <c r="D131" s="11"/>
      <c r="E131" s="11"/>
      <c r="F131" s="11"/>
      <c r="G131" s="11"/>
      <c r="H131" s="11"/>
      <c r="I131" s="11"/>
    </row>
    <row r="132" spans="1:9">
      <c r="A132" s="11"/>
      <c r="B132" s="11"/>
      <c r="C132" s="14"/>
      <c r="D132" s="11"/>
      <c r="E132" s="11"/>
      <c r="F132" s="11"/>
      <c r="G132" s="11"/>
      <c r="H132" s="11"/>
      <c r="I132" s="11"/>
    </row>
    <row r="133" spans="1:9">
      <c r="A133" s="11"/>
      <c r="B133" s="11"/>
      <c r="C133" s="14"/>
      <c r="D133" s="11"/>
      <c r="E133" s="11"/>
      <c r="F133" s="11"/>
      <c r="G133" s="11"/>
      <c r="H133" s="11"/>
      <c r="I133" s="11"/>
    </row>
    <row r="134" spans="1:9">
      <c r="A134" s="11"/>
      <c r="B134" s="11"/>
      <c r="C134" s="14"/>
      <c r="D134" s="11"/>
      <c r="E134" s="11"/>
      <c r="F134" s="11"/>
      <c r="G134" s="11"/>
      <c r="H134" s="11"/>
      <c r="I134" s="11"/>
    </row>
    <row r="135" spans="1:9">
      <c r="A135" s="11"/>
      <c r="B135" s="11"/>
      <c r="C135" s="14"/>
      <c r="D135" s="11"/>
      <c r="E135" s="11"/>
      <c r="F135" s="11"/>
      <c r="G135" s="11"/>
      <c r="H135" s="11"/>
      <c r="I135" s="11"/>
    </row>
    <row r="136" spans="1:9">
      <c r="A136" s="11"/>
      <c r="B136" s="11"/>
      <c r="C136" s="14"/>
      <c r="D136" s="11"/>
      <c r="E136" s="11"/>
      <c r="F136" s="11"/>
      <c r="G136" s="11"/>
      <c r="H136" s="11"/>
      <c r="I136" s="11"/>
    </row>
    <row r="137" spans="1:9">
      <c r="A137" s="11"/>
      <c r="B137" s="11"/>
      <c r="C137" s="14"/>
      <c r="D137" s="11"/>
      <c r="E137" s="11"/>
      <c r="F137" s="11"/>
      <c r="G137" s="11"/>
      <c r="H137" s="11"/>
      <c r="I137" s="11"/>
    </row>
    <row r="138" spans="1:9">
      <c r="A138" s="11"/>
      <c r="B138" s="11"/>
      <c r="C138" s="14"/>
      <c r="D138" s="11"/>
      <c r="E138" s="11"/>
      <c r="F138" s="11"/>
      <c r="G138" s="11"/>
      <c r="H138" s="11"/>
      <c r="I138" s="11"/>
    </row>
    <row r="139" spans="1:9">
      <c r="A139" s="11"/>
      <c r="B139" s="11"/>
      <c r="C139" s="14"/>
      <c r="D139" s="11"/>
      <c r="E139" s="11"/>
      <c r="F139" s="11"/>
      <c r="G139" s="11"/>
      <c r="H139" s="11"/>
      <c r="I139" s="11"/>
    </row>
    <row r="140" spans="1:9">
      <c r="A140" s="11"/>
      <c r="B140" s="11"/>
      <c r="C140" s="14"/>
      <c r="D140" s="11"/>
      <c r="E140" s="11"/>
      <c r="F140" s="11"/>
      <c r="G140" s="11"/>
      <c r="H140" s="11"/>
      <c r="I140" s="11"/>
    </row>
    <row r="141" spans="1:9">
      <c r="A141" s="11"/>
      <c r="B141" s="11"/>
      <c r="C141" s="14"/>
      <c r="D141" s="11"/>
      <c r="E141" s="11"/>
      <c r="F141" s="11"/>
      <c r="G141" s="11"/>
      <c r="H141" s="11"/>
      <c r="I141" s="11"/>
    </row>
    <row r="142" spans="1:9">
      <c r="A142" s="11"/>
      <c r="B142" s="11"/>
      <c r="C142" s="14"/>
      <c r="D142" s="11"/>
      <c r="E142" s="11"/>
      <c r="F142" s="11"/>
      <c r="G142" s="11"/>
      <c r="H142" s="11"/>
      <c r="I142" s="11"/>
    </row>
    <row r="143" spans="1:9">
      <c r="A143" s="11"/>
      <c r="B143" s="11"/>
      <c r="C143" s="14"/>
      <c r="D143" s="11"/>
      <c r="E143" s="11"/>
      <c r="F143" s="11"/>
      <c r="G143" s="11"/>
      <c r="H143" s="11"/>
      <c r="I143" s="11"/>
    </row>
  </sheetData>
  <mergeCells count="15">
    <mergeCell ref="A110:F110"/>
    <mergeCell ref="A7:I7"/>
    <mergeCell ref="A9:A10"/>
    <mergeCell ref="B9:B10"/>
    <mergeCell ref="C9:C10"/>
    <mergeCell ref="D9:D10"/>
    <mergeCell ref="E9:E10"/>
    <mergeCell ref="G9:I9"/>
    <mergeCell ref="F9:F10"/>
    <mergeCell ref="A8:I8"/>
    <mergeCell ref="G1:I1"/>
    <mergeCell ref="B2:I2"/>
    <mergeCell ref="B4:I4"/>
    <mergeCell ref="B5:I5"/>
    <mergeCell ref="B3:I3"/>
  </mergeCells>
  <pageMargins left="0.59055118110236227" right="0.19685039370078741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</vt:lpstr>
      <vt:lpstr>'Приложение № 4'!Заголовки_для_печати</vt:lpstr>
      <vt:lpstr>'Приложение №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2021-02-25T09:28:41Z</dcterms:modified>
</cp:coreProperties>
</file>